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8507BAC2-BD8D-418C-8AFA-68CD9CD6E2B7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7" i="1" l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37" i="1"/>
  <c r="G137" i="1"/>
</calcChain>
</file>

<file path=xl/sharedStrings.xml><?xml version="1.0" encoding="utf-8"?>
<sst xmlns="http://schemas.openxmlformats.org/spreadsheetml/2006/main" count="274" uniqueCount="143">
  <si>
    <t>Maintenance Priorities</t>
  </si>
  <si>
    <t>Building Name</t>
  </si>
  <si>
    <t>Location</t>
  </si>
  <si>
    <t>Priority</t>
  </si>
  <si>
    <t>Critical Needs</t>
  </si>
  <si>
    <t>Year Built</t>
  </si>
  <si>
    <t>UCA</t>
  </si>
  <si>
    <t>The Main Campus</t>
  </si>
  <si>
    <t>Old Main</t>
  </si>
  <si>
    <t>McAlister Hall</t>
  </si>
  <si>
    <t>Harrin Hall</t>
  </si>
  <si>
    <t>Prince Center (old Gym)</t>
  </si>
  <si>
    <t>Irby Hall</t>
  </si>
  <si>
    <t>Torreyson Library</t>
  </si>
  <si>
    <t>Meadors Hall</t>
  </si>
  <si>
    <t>Christian Cafeteria</t>
  </si>
  <si>
    <t>Laney Hall</t>
  </si>
  <si>
    <t>Reynolds Performance Hall</t>
  </si>
  <si>
    <t>Farris Center</t>
  </si>
  <si>
    <t>McCastlain (commons)</t>
  </si>
  <si>
    <t>UCA South</t>
  </si>
  <si>
    <t>Estes Stadium West</t>
  </si>
  <si>
    <t>Thompson Hall</t>
  </si>
  <si>
    <t>Mashburn</t>
  </si>
  <si>
    <t>Physical Plant</t>
  </si>
  <si>
    <t>Physical Therapy</t>
  </si>
  <si>
    <t>Speech Pathology</t>
  </si>
  <si>
    <t>Burdick</t>
  </si>
  <si>
    <t>Stanley Russ Hall</t>
  </si>
  <si>
    <t>Wingo Hall</t>
  </si>
  <si>
    <t>Bernard (main)</t>
  </si>
  <si>
    <t>Harrin Hall II</t>
  </si>
  <si>
    <t>Child Study</t>
  </si>
  <si>
    <t>100 Elizabeth St.</t>
  </si>
  <si>
    <t xml:space="preserve">1015 Donaghey </t>
  </si>
  <si>
    <t>120 Elizabeth St.</t>
  </si>
  <si>
    <t>1951 South Boulevard</t>
  </si>
  <si>
    <t>206 Donaghey Avenue</t>
  </si>
  <si>
    <t>2190 Dave Ward Drive</t>
  </si>
  <si>
    <t>2210 Dave Ward Drive</t>
  </si>
  <si>
    <t>2240Dave Ward Drive</t>
  </si>
  <si>
    <t>228 Elizabeth Street</t>
  </si>
  <si>
    <t>2290 Dave Ward Drive</t>
  </si>
  <si>
    <t>2329 College Avenue</t>
  </si>
  <si>
    <t>2331 College Ave</t>
  </si>
  <si>
    <t>2401 College Avenue</t>
  </si>
  <si>
    <t>311 Elizabeth St</t>
  </si>
  <si>
    <t>313 Elizabeth St</t>
  </si>
  <si>
    <t>324 Western Avenue</t>
  </si>
  <si>
    <t>330 Western Avenue</t>
  </si>
  <si>
    <t>333 Western Avenue</t>
  </si>
  <si>
    <t>360 Farris Road</t>
  </si>
  <si>
    <t>400 Farris Road</t>
  </si>
  <si>
    <t>401 Augusta</t>
  </si>
  <si>
    <t>404 Western</t>
  </si>
  <si>
    <t>405 Augusta Street</t>
  </si>
  <si>
    <t>405 Western</t>
  </si>
  <si>
    <t>410 Western Ave</t>
  </si>
  <si>
    <t>425 Augusta</t>
  </si>
  <si>
    <t>439 Western Avenue</t>
  </si>
  <si>
    <t xml:space="preserve">440 Western </t>
  </si>
  <si>
    <t>530 Donaghey Ave.</t>
  </si>
  <si>
    <t>955 South Donaghey</t>
  </si>
  <si>
    <t>965 South Donaghey</t>
  </si>
  <si>
    <t>Arkansas Hall</t>
  </si>
  <si>
    <t>Baridon Hall</t>
  </si>
  <si>
    <t>Baseball Facility</t>
  </si>
  <si>
    <t>Bear Hall</t>
  </si>
  <si>
    <t>Bear Village 1</t>
  </si>
  <si>
    <t>Bear Village 10</t>
  </si>
  <si>
    <t>Bear Village 2</t>
  </si>
  <si>
    <t>Bear Village 3</t>
  </si>
  <si>
    <t>Bear Village 4</t>
  </si>
  <si>
    <t>Bear Village 5</t>
  </si>
  <si>
    <t>Bear Village 6</t>
  </si>
  <si>
    <t>Bear Village 7</t>
  </si>
  <si>
    <t>Bear Village 8</t>
  </si>
  <si>
    <t>Bear Village 9</t>
  </si>
  <si>
    <t>411 Western</t>
  </si>
  <si>
    <t>418 Western</t>
  </si>
  <si>
    <t>Bear Village Commons</t>
  </si>
  <si>
    <t>BH Conference Center</t>
  </si>
  <si>
    <t>Buffalo Hall (Leased)</t>
  </si>
  <si>
    <t>Business Building</t>
  </si>
  <si>
    <t>Carmichael Hall</t>
  </si>
  <si>
    <t>College Square Retirement Center</t>
  </si>
  <si>
    <t>Computer Science &amp; Math</t>
  </si>
  <si>
    <t>Conway Corporation Center</t>
  </si>
  <si>
    <t>Conway Hall</t>
  </si>
  <si>
    <t>Denney Hall</t>
  </si>
  <si>
    <t>Donaghey Hall</t>
  </si>
  <si>
    <t>Doyne Health Science</t>
  </si>
  <si>
    <t>Erbach Apartments #1</t>
  </si>
  <si>
    <t>Erbach Apartments #2</t>
  </si>
  <si>
    <t>Erbach Apartments #3</t>
  </si>
  <si>
    <t>Erbach Apartments #4</t>
  </si>
  <si>
    <t>Estes Stadium East</t>
  </si>
  <si>
    <t>Farris Fields Restrooms Ath</t>
  </si>
  <si>
    <t>Farris Fields Storage/Concess.</t>
  </si>
  <si>
    <t>Farris Hall</t>
  </si>
  <si>
    <t>Ferguson Chapel</t>
  </si>
  <si>
    <t>Gross Anatomy Laboratory</t>
  </si>
  <si>
    <t>HPER</t>
  </si>
  <si>
    <t>HPER Addition III</t>
  </si>
  <si>
    <t>HPER Annex</t>
  </si>
  <si>
    <t>Hughes Hall</t>
  </si>
  <si>
    <t>Intramural Recreational Storage</t>
  </si>
  <si>
    <t>Intramural Restrooms</t>
  </si>
  <si>
    <t>KUCA Transmitting Building</t>
  </si>
  <si>
    <t>Lewis Greenhouse</t>
  </si>
  <si>
    <t>Lewis Science</t>
  </si>
  <si>
    <t>Lewis Science Annex</t>
  </si>
  <si>
    <t>Maintenance House</t>
  </si>
  <si>
    <t>Misc Buildings</t>
  </si>
  <si>
    <t>New Residence Hall</t>
  </si>
  <si>
    <t>NPHC Meeting House</t>
  </si>
  <si>
    <t>Oak Tree Apartments #1</t>
  </si>
  <si>
    <t>Oak Tree Apartments #2</t>
  </si>
  <si>
    <t>Oak Tree Apartments #3</t>
  </si>
  <si>
    <t>Pepsi America Indoor Sports Com</t>
  </si>
  <si>
    <t>Pepsi Strength &amp; Conditioning</t>
  </si>
  <si>
    <t>Phyiscal Plant Storage</t>
  </si>
  <si>
    <t>President's Home</t>
  </si>
  <si>
    <t>Schichtl</t>
  </si>
  <si>
    <t>Short Hall</t>
  </si>
  <si>
    <t>Snow Fine Arts</t>
  </si>
  <si>
    <t>Sorority House 1</t>
  </si>
  <si>
    <t>Sorority House 2</t>
  </si>
  <si>
    <t>Sorority House 3</t>
  </si>
  <si>
    <t>Sorority House 4</t>
  </si>
  <si>
    <t>Sorority House 5</t>
  </si>
  <si>
    <t>Speech Annex</t>
  </si>
  <si>
    <t>Stadium Park Apartments</t>
  </si>
  <si>
    <t>State Hall</t>
  </si>
  <si>
    <t>Student Center</t>
  </si>
  <si>
    <t>Student Center Annex</t>
  </si>
  <si>
    <t>Student Health Building</t>
  </si>
  <si>
    <t>Tennis Court Building</t>
  </si>
  <si>
    <t>Torreyson Street Apartments</t>
  </si>
  <si>
    <t>UCA Police Dept.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</si>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</sst>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37"/>
  <sheetViews>
    <sheetView showGridLines="0" tabSelected="1" workbookViewId="0">
      <selection activeCell="D139" sqref="D139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140</v>
      </c>
      <c r="E4" s="7" t="s">
        <v>141</v>
      </c>
      <c r="F4" s="7" t="s">
        <v>142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8</v>
      </c>
      <c r="B5" s="12" t="s">
        <v>7</v>
      </c>
      <c r="C5" s="13">
        <v>1</v>
      </c>
      <c r="D5" s="22">
        <v>9838485</v>
      </c>
      <c r="E5" s="22">
        <f>(D5*1.1788)</f>
        <v>11597606.118000001</v>
      </c>
      <c r="F5" s="22"/>
      <c r="G5" s="22">
        <v>1150000</v>
      </c>
      <c r="H5" s="15">
        <v>1917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7</v>
      </c>
      <c r="C6" s="13">
        <v>2</v>
      </c>
      <c r="D6" s="22">
        <v>6500911</v>
      </c>
      <c r="E6" s="22">
        <f t="shared" ref="E6:E69" si="0">(D6*1.1788)</f>
        <v>7663273.8868000004</v>
      </c>
      <c r="F6" s="22"/>
      <c r="G6" s="22">
        <v>950000</v>
      </c>
      <c r="H6" s="15">
        <v>1934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7</v>
      </c>
      <c r="C7" s="13">
        <v>3</v>
      </c>
      <c r="D7" s="22">
        <v>3402132</v>
      </c>
      <c r="E7" s="22">
        <f t="shared" si="0"/>
        <v>4010433.2016000003</v>
      </c>
      <c r="F7" s="22"/>
      <c r="G7" s="22">
        <v>925000</v>
      </c>
      <c r="H7" s="15">
        <v>1929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7</v>
      </c>
      <c r="C8" s="13">
        <v>4</v>
      </c>
      <c r="D8" s="22">
        <v>7063854</v>
      </c>
      <c r="E8" s="22">
        <f t="shared" si="0"/>
        <v>8326871.0952000003</v>
      </c>
      <c r="F8" s="22"/>
      <c r="G8" s="22">
        <v>900000</v>
      </c>
      <c r="H8" s="15">
        <v>1937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12</v>
      </c>
      <c r="B9" s="12" t="s">
        <v>7</v>
      </c>
      <c r="C9" s="13">
        <v>5</v>
      </c>
      <c r="D9" s="22">
        <v>8838513</v>
      </c>
      <c r="E9" s="22">
        <f t="shared" si="0"/>
        <v>10418839.124400001</v>
      </c>
      <c r="F9" s="22"/>
      <c r="G9" s="22">
        <v>825000</v>
      </c>
      <c r="H9" s="15">
        <v>1993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13</v>
      </c>
      <c r="B10" s="12" t="s">
        <v>7</v>
      </c>
      <c r="C10" s="13">
        <v>6</v>
      </c>
      <c r="D10" s="22">
        <v>25778803</v>
      </c>
      <c r="E10" s="22">
        <f t="shared" si="0"/>
        <v>30388052.976400003</v>
      </c>
      <c r="F10" s="22"/>
      <c r="G10" s="22">
        <v>825000</v>
      </c>
      <c r="H10" s="15">
        <v>1964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14</v>
      </c>
      <c r="B11" s="12" t="s">
        <v>7</v>
      </c>
      <c r="C11" s="13">
        <v>7</v>
      </c>
      <c r="D11" s="22">
        <v>2422486</v>
      </c>
      <c r="E11" s="22">
        <f t="shared" si="0"/>
        <v>2855626.4968000003</v>
      </c>
      <c r="F11" s="22"/>
      <c r="G11" s="22">
        <v>775000</v>
      </c>
      <c r="H11" s="15">
        <v>1937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15</v>
      </c>
      <c r="B12" s="12" t="s">
        <v>7</v>
      </c>
      <c r="C12" s="13">
        <v>8</v>
      </c>
      <c r="D12" s="22">
        <v>135476</v>
      </c>
      <c r="E12" s="22">
        <f t="shared" si="0"/>
        <v>159699.10880000002</v>
      </c>
      <c r="F12" s="22"/>
      <c r="G12" s="22">
        <v>600000</v>
      </c>
      <c r="H12" s="15">
        <v>1969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16</v>
      </c>
      <c r="B13" s="12" t="s">
        <v>7</v>
      </c>
      <c r="C13" s="13">
        <v>9</v>
      </c>
      <c r="D13" s="22">
        <v>4493679</v>
      </c>
      <c r="E13" s="22">
        <f t="shared" si="0"/>
        <v>5297148.8052000003</v>
      </c>
      <c r="F13" s="22"/>
      <c r="G13" s="22">
        <v>600000</v>
      </c>
      <c r="H13" s="15">
        <v>1994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17</v>
      </c>
      <c r="B14" s="12" t="s">
        <v>7</v>
      </c>
      <c r="C14" s="13">
        <v>10</v>
      </c>
      <c r="D14" s="22">
        <v>4060379</v>
      </c>
      <c r="E14" s="22">
        <f t="shared" si="0"/>
        <v>4786374.7652000003</v>
      </c>
      <c r="F14" s="22"/>
      <c r="G14" s="22">
        <v>550000</v>
      </c>
      <c r="H14" s="15">
        <v>2000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18</v>
      </c>
      <c r="B15" s="12" t="s">
        <v>7</v>
      </c>
      <c r="C15" s="13">
        <v>11</v>
      </c>
      <c r="D15" s="22">
        <v>15503272</v>
      </c>
      <c r="E15" s="22">
        <f t="shared" si="0"/>
        <v>18275257.033600003</v>
      </c>
      <c r="F15" s="22"/>
      <c r="G15" s="22">
        <v>500000</v>
      </c>
      <c r="H15" s="15">
        <v>1973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19</v>
      </c>
      <c r="B16" s="12" t="s">
        <v>7</v>
      </c>
      <c r="C16" s="13">
        <v>12</v>
      </c>
      <c r="D16" s="22">
        <v>4900664</v>
      </c>
      <c r="E16" s="22">
        <f t="shared" si="0"/>
        <v>5776902.7231999999</v>
      </c>
      <c r="F16" s="22"/>
      <c r="G16" s="22">
        <v>500000</v>
      </c>
      <c r="H16" s="15">
        <v>1939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20</v>
      </c>
      <c r="B17" s="12" t="s">
        <v>7</v>
      </c>
      <c r="C17" s="13">
        <v>13</v>
      </c>
      <c r="D17" s="22">
        <v>37329</v>
      </c>
      <c r="E17" s="22">
        <f t="shared" si="0"/>
        <v>44003.425200000005</v>
      </c>
      <c r="F17" s="22"/>
      <c r="G17" s="22">
        <v>415000</v>
      </c>
      <c r="H17" s="15">
        <v>1990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21</v>
      </c>
      <c r="B18" s="12" t="s">
        <v>7</v>
      </c>
      <c r="C18" s="13">
        <v>14</v>
      </c>
      <c r="D18" s="22">
        <v>4149850</v>
      </c>
      <c r="E18" s="22">
        <f t="shared" si="0"/>
        <v>4891843.1800000006</v>
      </c>
      <c r="F18" s="22"/>
      <c r="G18" s="22">
        <v>300000</v>
      </c>
      <c r="H18" s="15">
        <v>1997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22</v>
      </c>
      <c r="B19" s="12" t="s">
        <v>7</v>
      </c>
      <c r="C19" s="13">
        <v>15</v>
      </c>
      <c r="D19" s="22">
        <v>3817556</v>
      </c>
      <c r="E19" s="22">
        <f t="shared" si="0"/>
        <v>4500135.0128000006</v>
      </c>
      <c r="F19" s="22"/>
      <c r="G19" s="22">
        <v>300000</v>
      </c>
      <c r="H19" s="15">
        <v>2002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23</v>
      </c>
      <c r="B20" s="12" t="s">
        <v>7</v>
      </c>
      <c r="C20" s="13">
        <v>16</v>
      </c>
      <c r="D20" s="22">
        <v>12430627</v>
      </c>
      <c r="E20" s="22">
        <f t="shared" si="0"/>
        <v>14653223.107600002</v>
      </c>
      <c r="F20" s="22"/>
      <c r="G20" s="22">
        <v>250000</v>
      </c>
      <c r="H20" s="15">
        <v>1974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24</v>
      </c>
      <c r="B21" s="12" t="s">
        <v>7</v>
      </c>
      <c r="C21" s="13">
        <v>17</v>
      </c>
      <c r="D21" s="22">
        <v>3549589</v>
      </c>
      <c r="E21" s="22">
        <f t="shared" si="0"/>
        <v>4184255.5132000004</v>
      </c>
      <c r="F21" s="22"/>
      <c r="G21" s="22">
        <v>200000</v>
      </c>
      <c r="H21" s="15">
        <v>1982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25</v>
      </c>
      <c r="B22" s="12" t="s">
        <v>7</v>
      </c>
      <c r="C22" s="13">
        <v>18</v>
      </c>
      <c r="D22" s="22">
        <v>3588544</v>
      </c>
      <c r="E22" s="22">
        <f t="shared" si="0"/>
        <v>4230175.6672</v>
      </c>
      <c r="F22" s="22"/>
      <c r="G22" s="22">
        <v>200000</v>
      </c>
      <c r="H22" s="15">
        <v>2000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26</v>
      </c>
      <c r="B23" s="12" t="s">
        <v>7</v>
      </c>
      <c r="C23" s="13">
        <v>19</v>
      </c>
      <c r="D23" s="22">
        <v>1581249</v>
      </c>
      <c r="E23" s="22">
        <f t="shared" si="0"/>
        <v>1863976.3212000001</v>
      </c>
      <c r="F23" s="22"/>
      <c r="G23" s="22">
        <v>200000</v>
      </c>
      <c r="H23" s="15">
        <v>1960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27</v>
      </c>
      <c r="B24" s="12" t="s">
        <v>7</v>
      </c>
      <c r="C24" s="13">
        <v>20</v>
      </c>
      <c r="D24" s="22">
        <v>10184867</v>
      </c>
      <c r="E24" s="22">
        <f t="shared" si="0"/>
        <v>12005921.219600001</v>
      </c>
      <c r="F24" s="22"/>
      <c r="G24" s="22">
        <v>175000</v>
      </c>
      <c r="H24" s="15">
        <v>1974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28</v>
      </c>
      <c r="B25" s="12" t="s">
        <v>7</v>
      </c>
      <c r="C25" s="13">
        <v>21</v>
      </c>
      <c r="D25" s="22">
        <v>3683558</v>
      </c>
      <c r="E25" s="22">
        <f t="shared" si="0"/>
        <v>4342178.1704000002</v>
      </c>
      <c r="F25" s="22"/>
      <c r="G25" s="22">
        <v>175000</v>
      </c>
      <c r="H25" s="15">
        <v>2001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29</v>
      </c>
      <c r="B26" s="12" t="s">
        <v>7</v>
      </c>
      <c r="C26" s="13">
        <v>22</v>
      </c>
      <c r="D26" s="22">
        <v>2168348</v>
      </c>
      <c r="E26" s="22">
        <f t="shared" si="0"/>
        <v>2556048.6224000002</v>
      </c>
      <c r="F26" s="22"/>
      <c r="G26" s="22">
        <v>175000</v>
      </c>
      <c r="H26" s="15">
        <v>2006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30</v>
      </c>
      <c r="B27" s="12" t="s">
        <v>7</v>
      </c>
      <c r="C27" s="13">
        <v>23</v>
      </c>
      <c r="D27" s="22">
        <v>10981487</v>
      </c>
      <c r="E27" s="22">
        <f t="shared" si="0"/>
        <v>12944976.875600001</v>
      </c>
      <c r="F27" s="22"/>
      <c r="G27" s="22">
        <v>150000</v>
      </c>
      <c r="H27" s="15">
        <v>1939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31</v>
      </c>
      <c r="B28" s="12" t="s">
        <v>7</v>
      </c>
      <c r="C28" s="13">
        <v>24</v>
      </c>
      <c r="D28" s="22">
        <v>1477836</v>
      </c>
      <c r="E28" s="22">
        <f t="shared" si="0"/>
        <v>1742073.0768000002</v>
      </c>
      <c r="F28" s="22"/>
      <c r="G28" s="22">
        <v>100000</v>
      </c>
      <c r="H28" s="15">
        <v>1998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32</v>
      </c>
      <c r="B29" s="12" t="s">
        <v>7</v>
      </c>
      <c r="C29" s="13">
        <v>25</v>
      </c>
      <c r="D29" s="22">
        <v>310121</v>
      </c>
      <c r="E29" s="22">
        <f t="shared" si="0"/>
        <v>365570.6348</v>
      </c>
      <c r="F29" s="22"/>
      <c r="G29" s="22">
        <v>55000</v>
      </c>
      <c r="H29" s="15">
        <v>1985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33</v>
      </c>
      <c r="B30" s="12" t="s">
        <v>7</v>
      </c>
      <c r="C30" s="13">
        <v>26</v>
      </c>
      <c r="D30" s="22">
        <v>266455</v>
      </c>
      <c r="E30" s="22">
        <f t="shared" si="0"/>
        <v>314097.15400000004</v>
      </c>
      <c r="F30" s="22"/>
      <c r="G30" s="22">
        <v>0</v>
      </c>
      <c r="H30" s="15">
        <v>1963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34</v>
      </c>
      <c r="B31" s="12" t="s">
        <v>7</v>
      </c>
      <c r="C31" s="13">
        <v>27</v>
      </c>
      <c r="D31" s="22">
        <v>43457</v>
      </c>
      <c r="E31" s="22">
        <f t="shared" si="0"/>
        <v>51227.111600000004</v>
      </c>
      <c r="F31" s="22"/>
      <c r="G31" s="22">
        <v>0</v>
      </c>
      <c r="H31" s="15">
        <v>1972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35</v>
      </c>
      <c r="B32" s="12" t="s">
        <v>7</v>
      </c>
      <c r="C32" s="13">
        <v>28</v>
      </c>
      <c r="D32" s="22">
        <v>143154</v>
      </c>
      <c r="E32" s="22">
        <f t="shared" si="0"/>
        <v>168749.93520000001</v>
      </c>
      <c r="F32" s="22"/>
      <c r="G32" s="22">
        <v>0</v>
      </c>
      <c r="H32" s="15">
        <v>1975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36</v>
      </c>
      <c r="B33" s="12" t="s">
        <v>7</v>
      </c>
      <c r="C33" s="13">
        <v>29</v>
      </c>
      <c r="D33" s="22">
        <v>204368</v>
      </c>
      <c r="E33" s="22">
        <f t="shared" si="0"/>
        <v>240908.99840000001</v>
      </c>
      <c r="F33" s="22"/>
      <c r="G33" s="22">
        <v>0</v>
      </c>
      <c r="H33" s="15">
        <v>1955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37</v>
      </c>
      <c r="B34" s="12" t="s">
        <v>7</v>
      </c>
      <c r="C34" s="13">
        <v>30</v>
      </c>
      <c r="D34" s="22">
        <v>10501536</v>
      </c>
      <c r="E34" s="22">
        <f t="shared" si="0"/>
        <v>12379210.6368</v>
      </c>
      <c r="F34" s="22"/>
      <c r="G34" s="22">
        <v>0</v>
      </c>
      <c r="H34" s="15">
        <v>1950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38</v>
      </c>
      <c r="B35" s="12" t="s">
        <v>7</v>
      </c>
      <c r="C35" s="13">
        <v>31</v>
      </c>
      <c r="D35" s="22">
        <v>146957</v>
      </c>
      <c r="E35" s="22">
        <f t="shared" si="0"/>
        <v>173232.91160000002</v>
      </c>
      <c r="F35" s="22"/>
      <c r="G35" s="22">
        <v>0</v>
      </c>
      <c r="H35" s="15">
        <v>1954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39</v>
      </c>
      <c r="B36" s="12" t="s">
        <v>7</v>
      </c>
      <c r="C36" s="13">
        <v>32</v>
      </c>
      <c r="D36" s="22">
        <v>340918</v>
      </c>
      <c r="E36" s="22">
        <f t="shared" si="0"/>
        <v>401874.1384</v>
      </c>
      <c r="F36" s="22"/>
      <c r="G36" s="22">
        <v>0</v>
      </c>
      <c r="H36" s="15">
        <v>1980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40</v>
      </c>
      <c r="B37" s="12" t="s">
        <v>7</v>
      </c>
      <c r="C37" s="13">
        <v>33</v>
      </c>
      <c r="D37" s="22">
        <v>191684</v>
      </c>
      <c r="E37" s="22">
        <f t="shared" si="0"/>
        <v>225957.09920000003</v>
      </c>
      <c r="F37" s="22"/>
      <c r="G37" s="22">
        <v>0</v>
      </c>
      <c r="H37" s="15">
        <v>1978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41</v>
      </c>
      <c r="B38" s="12" t="s">
        <v>7</v>
      </c>
      <c r="C38" s="13">
        <v>34</v>
      </c>
      <c r="D38" s="22">
        <v>1147661</v>
      </c>
      <c r="E38" s="22">
        <f t="shared" si="0"/>
        <v>1352862.7868000001</v>
      </c>
      <c r="F38" s="22"/>
      <c r="G38" s="22">
        <v>0</v>
      </c>
      <c r="H38" s="15">
        <v>1980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42</v>
      </c>
      <c r="B39" s="12" t="s">
        <v>7</v>
      </c>
      <c r="C39" s="13">
        <v>35</v>
      </c>
      <c r="D39" s="22">
        <v>240631</v>
      </c>
      <c r="E39" s="22">
        <f t="shared" si="0"/>
        <v>283655.82280000002</v>
      </c>
      <c r="F39" s="22"/>
      <c r="G39" s="22">
        <v>0</v>
      </c>
      <c r="H39" s="15">
        <v>1979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43</v>
      </c>
      <c r="B40" s="12" t="s">
        <v>7</v>
      </c>
      <c r="C40" s="13">
        <v>36</v>
      </c>
      <c r="D40" s="22">
        <v>266350</v>
      </c>
      <c r="E40" s="22">
        <f t="shared" si="0"/>
        <v>313973.38</v>
      </c>
      <c r="F40" s="22"/>
      <c r="G40" s="22">
        <v>0</v>
      </c>
      <c r="H40" s="15">
        <v>1970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44</v>
      </c>
      <c r="B41" s="12" t="s">
        <v>7</v>
      </c>
      <c r="C41" s="13">
        <v>37</v>
      </c>
      <c r="D41" s="22">
        <v>490018</v>
      </c>
      <c r="E41" s="22">
        <f t="shared" si="0"/>
        <v>577633.21840000001</v>
      </c>
      <c r="F41" s="22"/>
      <c r="G41" s="22">
        <v>0</v>
      </c>
      <c r="H41" s="15">
        <v>1959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45</v>
      </c>
      <c r="B42" s="12" t="s">
        <v>7</v>
      </c>
      <c r="C42" s="13">
        <v>38</v>
      </c>
      <c r="D42" s="22">
        <v>470612</v>
      </c>
      <c r="E42" s="22">
        <f t="shared" si="0"/>
        <v>554757.42560000008</v>
      </c>
      <c r="F42" s="22"/>
      <c r="G42" s="22">
        <v>0</v>
      </c>
      <c r="H42" s="15">
        <v>1966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46</v>
      </c>
      <c r="B43" s="12" t="s">
        <v>7</v>
      </c>
      <c r="C43" s="13">
        <v>39</v>
      </c>
      <c r="D43" s="22">
        <v>87125</v>
      </c>
      <c r="E43" s="22">
        <f t="shared" si="0"/>
        <v>102702.95000000001</v>
      </c>
      <c r="F43" s="22"/>
      <c r="G43" s="22">
        <v>0</v>
      </c>
      <c r="H43" s="15">
        <v>1954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47</v>
      </c>
      <c r="B44" s="12" t="s">
        <v>7</v>
      </c>
      <c r="C44" s="13">
        <v>40</v>
      </c>
      <c r="D44" s="22">
        <v>110345</v>
      </c>
      <c r="E44" s="22">
        <f t="shared" si="0"/>
        <v>130074.686</v>
      </c>
      <c r="F44" s="22"/>
      <c r="G44" s="22">
        <v>0</v>
      </c>
      <c r="H44" s="15">
        <v>1968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48</v>
      </c>
      <c r="B45" s="12" t="s">
        <v>7</v>
      </c>
      <c r="C45" s="13">
        <v>41</v>
      </c>
      <c r="D45" s="22">
        <v>240226</v>
      </c>
      <c r="E45" s="22">
        <f t="shared" si="0"/>
        <v>283178.40880000003</v>
      </c>
      <c r="F45" s="22"/>
      <c r="G45" s="22">
        <v>0</v>
      </c>
      <c r="H45" s="15">
        <v>1945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49</v>
      </c>
      <c r="B46" s="12" t="s">
        <v>7</v>
      </c>
      <c r="C46" s="13">
        <v>42</v>
      </c>
      <c r="D46" s="22">
        <v>166701</v>
      </c>
      <c r="E46" s="22">
        <f t="shared" si="0"/>
        <v>196507.13880000002</v>
      </c>
      <c r="F46" s="22"/>
      <c r="G46" s="22">
        <v>0</v>
      </c>
      <c r="H46" s="15">
        <v>1940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50</v>
      </c>
      <c r="B47" s="12" t="s">
        <v>7</v>
      </c>
      <c r="C47" s="13">
        <v>43</v>
      </c>
      <c r="D47" s="22">
        <v>382210</v>
      </c>
      <c r="E47" s="22">
        <f t="shared" si="0"/>
        <v>450549.14800000004</v>
      </c>
      <c r="F47" s="22"/>
      <c r="G47" s="22">
        <v>0</v>
      </c>
      <c r="H47" s="15">
        <v>1950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51</v>
      </c>
      <c r="B48" s="12" t="s">
        <v>7</v>
      </c>
      <c r="C48" s="13">
        <v>44</v>
      </c>
      <c r="D48" s="22">
        <v>150272</v>
      </c>
      <c r="E48" s="22">
        <f t="shared" si="0"/>
        <v>177140.6336</v>
      </c>
      <c r="F48" s="22"/>
      <c r="G48" s="22">
        <v>0</v>
      </c>
      <c r="H48" s="15">
        <v>1969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52</v>
      </c>
      <c r="B49" s="12" t="s">
        <v>7</v>
      </c>
      <c r="C49" s="13">
        <v>45</v>
      </c>
      <c r="D49" s="22">
        <v>136526</v>
      </c>
      <c r="E49" s="22">
        <f t="shared" si="0"/>
        <v>160936.84880000001</v>
      </c>
      <c r="F49" s="22"/>
      <c r="G49" s="22">
        <v>0</v>
      </c>
      <c r="H49" s="15">
        <v>1950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53</v>
      </c>
      <c r="B50" s="12" t="s">
        <v>7</v>
      </c>
      <c r="C50" s="13">
        <v>46</v>
      </c>
      <c r="D50" s="22">
        <v>147457</v>
      </c>
      <c r="E50" s="22">
        <f t="shared" si="0"/>
        <v>173822.31160000002</v>
      </c>
      <c r="F50" s="22"/>
      <c r="G50" s="22">
        <v>0</v>
      </c>
      <c r="H50" s="15">
        <v>1982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54</v>
      </c>
      <c r="B51" s="12" t="s">
        <v>7</v>
      </c>
      <c r="C51" s="13">
        <v>47</v>
      </c>
      <c r="D51" s="22">
        <v>199047</v>
      </c>
      <c r="E51" s="22">
        <f t="shared" si="0"/>
        <v>234636.6036</v>
      </c>
      <c r="F51" s="22"/>
      <c r="G51" s="22">
        <v>0</v>
      </c>
      <c r="H51" s="15">
        <v>1958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55</v>
      </c>
      <c r="B52" s="12" t="s">
        <v>7</v>
      </c>
      <c r="C52" s="13">
        <v>48</v>
      </c>
      <c r="D52" s="22">
        <v>189401</v>
      </c>
      <c r="E52" s="22">
        <f t="shared" si="0"/>
        <v>223265.89880000002</v>
      </c>
      <c r="F52" s="22"/>
      <c r="G52" s="22">
        <v>0</v>
      </c>
      <c r="H52" s="15">
        <v>1981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56</v>
      </c>
      <c r="B53" s="12" t="s">
        <v>7</v>
      </c>
      <c r="C53" s="13">
        <v>49</v>
      </c>
      <c r="D53" s="22">
        <v>115112</v>
      </c>
      <c r="E53" s="22">
        <f t="shared" si="0"/>
        <v>135694.02559999999</v>
      </c>
      <c r="F53" s="22"/>
      <c r="G53" s="22">
        <v>0</v>
      </c>
      <c r="H53" s="15">
        <v>1955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57</v>
      </c>
      <c r="B54" s="12" t="s">
        <v>7</v>
      </c>
      <c r="C54" s="13">
        <v>50</v>
      </c>
      <c r="D54" s="22">
        <v>233408</v>
      </c>
      <c r="E54" s="22">
        <f t="shared" si="0"/>
        <v>275141.3504</v>
      </c>
      <c r="F54" s="22"/>
      <c r="G54" s="22">
        <v>0</v>
      </c>
      <c r="H54" s="15">
        <v>1963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78</v>
      </c>
      <c r="B55" s="12" t="s">
        <v>7</v>
      </c>
      <c r="C55" s="13">
        <v>51</v>
      </c>
      <c r="D55" s="22">
        <v>244112</v>
      </c>
      <c r="E55" s="22">
        <f t="shared" si="0"/>
        <v>287759.22560000001</v>
      </c>
      <c r="F55" s="22"/>
      <c r="G55" s="22">
        <v>0</v>
      </c>
      <c r="H55" s="15">
        <v>1952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79</v>
      </c>
      <c r="B56" s="12" t="s">
        <v>7</v>
      </c>
      <c r="C56" s="13">
        <v>52</v>
      </c>
      <c r="D56" s="22">
        <v>252628</v>
      </c>
      <c r="E56" s="22">
        <f t="shared" si="0"/>
        <v>297797.88640000002</v>
      </c>
      <c r="F56" s="22"/>
      <c r="G56" s="22">
        <v>0</v>
      </c>
      <c r="H56" s="15">
        <v>1978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58</v>
      </c>
      <c r="B57" s="12" t="s">
        <v>7</v>
      </c>
      <c r="C57" s="13">
        <v>53</v>
      </c>
      <c r="D57" s="22">
        <v>63824</v>
      </c>
      <c r="E57" s="22">
        <f t="shared" si="0"/>
        <v>75235.731200000009</v>
      </c>
      <c r="F57" s="22"/>
      <c r="G57" s="22">
        <v>0</v>
      </c>
      <c r="H57" s="15">
        <v>1965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59</v>
      </c>
      <c r="B58" s="12" t="s">
        <v>7</v>
      </c>
      <c r="C58" s="13">
        <v>54</v>
      </c>
      <c r="D58" s="22">
        <v>337448</v>
      </c>
      <c r="E58" s="22">
        <f t="shared" si="0"/>
        <v>397783.70240000001</v>
      </c>
      <c r="F58" s="22"/>
      <c r="G58" s="22">
        <v>0</v>
      </c>
      <c r="H58" s="15">
        <v>1975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60</v>
      </c>
      <c r="B59" s="12" t="s">
        <v>7</v>
      </c>
      <c r="C59" s="13">
        <v>55</v>
      </c>
      <c r="D59" s="22">
        <v>212223</v>
      </c>
      <c r="E59" s="22">
        <f t="shared" si="0"/>
        <v>250168.47240000003</v>
      </c>
      <c r="F59" s="22"/>
      <c r="G59" s="22">
        <v>0</v>
      </c>
      <c r="H59" s="15">
        <v>1956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61</v>
      </c>
      <c r="B60" s="12" t="s">
        <v>7</v>
      </c>
      <c r="C60" s="13">
        <v>56</v>
      </c>
      <c r="D60" s="22">
        <v>535264</v>
      </c>
      <c r="E60" s="22">
        <f t="shared" si="0"/>
        <v>630969.20319999999</v>
      </c>
      <c r="F60" s="22"/>
      <c r="G60" s="22">
        <v>0</v>
      </c>
      <c r="H60" s="15">
        <v>1955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62</v>
      </c>
      <c r="B61" s="12" t="s">
        <v>7</v>
      </c>
      <c r="C61" s="13">
        <v>57</v>
      </c>
      <c r="D61" s="22">
        <v>123348</v>
      </c>
      <c r="E61" s="22">
        <f t="shared" si="0"/>
        <v>145402.62240000002</v>
      </c>
      <c r="F61" s="22"/>
      <c r="G61" s="22">
        <v>0</v>
      </c>
      <c r="H61" s="15">
        <v>1985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63</v>
      </c>
      <c r="B62" s="12" t="s">
        <v>7</v>
      </c>
      <c r="C62" s="13">
        <v>58</v>
      </c>
      <c r="D62" s="22">
        <v>124448</v>
      </c>
      <c r="E62" s="22">
        <f t="shared" si="0"/>
        <v>146699.30240000002</v>
      </c>
      <c r="F62" s="22"/>
      <c r="G62" s="22">
        <v>0</v>
      </c>
      <c r="H62" s="15">
        <v>1985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1" t="s">
        <v>64</v>
      </c>
      <c r="B63" s="12" t="s">
        <v>7</v>
      </c>
      <c r="C63" s="13">
        <v>59</v>
      </c>
      <c r="D63" s="22">
        <v>6976969</v>
      </c>
      <c r="E63" s="22">
        <f t="shared" si="0"/>
        <v>8224451.0572000006</v>
      </c>
      <c r="F63" s="22"/>
      <c r="G63" s="22">
        <v>0</v>
      </c>
      <c r="H63" s="15">
        <v>1965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1" t="s">
        <v>65</v>
      </c>
      <c r="B64" s="12" t="s">
        <v>7</v>
      </c>
      <c r="C64" s="13">
        <v>60</v>
      </c>
      <c r="D64" s="22">
        <v>7918875</v>
      </c>
      <c r="E64" s="22">
        <f t="shared" si="0"/>
        <v>9334769.8499999996</v>
      </c>
      <c r="F64" s="22"/>
      <c r="G64" s="22">
        <v>0</v>
      </c>
      <c r="H64" s="15">
        <v>1992</v>
      </c>
      <c r="I64" s="16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1" t="s">
        <v>66</v>
      </c>
      <c r="B65" s="12" t="s">
        <v>7</v>
      </c>
      <c r="C65" s="13">
        <v>61</v>
      </c>
      <c r="D65" s="22">
        <v>0</v>
      </c>
      <c r="E65" s="22">
        <f t="shared" si="0"/>
        <v>0</v>
      </c>
      <c r="F65" s="22"/>
      <c r="G65" s="22">
        <v>0</v>
      </c>
      <c r="H65" s="15">
        <v>2008</v>
      </c>
      <c r="I65" s="16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1" t="s">
        <v>67</v>
      </c>
      <c r="B66" s="12" t="s">
        <v>7</v>
      </c>
      <c r="C66" s="13">
        <v>62</v>
      </c>
      <c r="D66" s="22">
        <v>0</v>
      </c>
      <c r="E66" s="22">
        <f t="shared" si="0"/>
        <v>0</v>
      </c>
      <c r="F66" s="22"/>
      <c r="G66" s="22">
        <v>0</v>
      </c>
      <c r="H66" s="15">
        <v>2011</v>
      </c>
      <c r="I66" s="1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1" t="s">
        <v>68</v>
      </c>
      <c r="B67" s="12" t="s">
        <v>7</v>
      </c>
      <c r="C67" s="13">
        <v>63</v>
      </c>
      <c r="D67" s="22">
        <v>963425</v>
      </c>
      <c r="E67" s="22">
        <f t="shared" si="0"/>
        <v>1135685.3900000001</v>
      </c>
      <c r="F67" s="22"/>
      <c r="G67" s="22">
        <v>0</v>
      </c>
      <c r="H67" s="15">
        <v>2005</v>
      </c>
      <c r="I67" s="16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1" t="s">
        <v>69</v>
      </c>
      <c r="B68" s="12" t="s">
        <v>7</v>
      </c>
      <c r="C68" s="13">
        <v>64</v>
      </c>
      <c r="D68" s="22">
        <v>963425</v>
      </c>
      <c r="E68" s="22">
        <f t="shared" si="0"/>
        <v>1135685.3900000001</v>
      </c>
      <c r="F68" s="22"/>
      <c r="G68" s="22">
        <v>0</v>
      </c>
      <c r="H68" s="15">
        <v>2005</v>
      </c>
      <c r="I68" s="16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1" t="s">
        <v>70</v>
      </c>
      <c r="B69" s="12" t="s">
        <v>7</v>
      </c>
      <c r="C69" s="13">
        <v>65</v>
      </c>
      <c r="D69" s="22">
        <v>963425</v>
      </c>
      <c r="E69" s="22">
        <f t="shared" si="0"/>
        <v>1135685.3900000001</v>
      </c>
      <c r="F69" s="22"/>
      <c r="G69" s="22">
        <v>0</v>
      </c>
      <c r="H69" s="15">
        <v>2005</v>
      </c>
      <c r="I69" s="16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1" t="s">
        <v>71</v>
      </c>
      <c r="B70" s="12" t="s">
        <v>7</v>
      </c>
      <c r="C70" s="13">
        <v>66</v>
      </c>
      <c r="D70" s="22">
        <v>963425</v>
      </c>
      <c r="E70" s="22">
        <f t="shared" ref="E70:E133" si="1">(D70*1.1788)</f>
        <v>1135685.3900000001</v>
      </c>
      <c r="F70" s="22"/>
      <c r="G70" s="22">
        <v>0</v>
      </c>
      <c r="H70" s="15">
        <v>2005</v>
      </c>
      <c r="I70" s="16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1" t="s">
        <v>72</v>
      </c>
      <c r="B71" s="12" t="s">
        <v>7</v>
      </c>
      <c r="C71" s="13">
        <v>67</v>
      </c>
      <c r="D71" s="22">
        <v>963425</v>
      </c>
      <c r="E71" s="22">
        <f t="shared" si="1"/>
        <v>1135685.3900000001</v>
      </c>
      <c r="F71" s="22"/>
      <c r="G71" s="22">
        <v>0</v>
      </c>
      <c r="H71" s="15">
        <v>2005</v>
      </c>
      <c r="I71" s="16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1" t="s">
        <v>73</v>
      </c>
      <c r="B72" s="12" t="s">
        <v>7</v>
      </c>
      <c r="C72" s="13">
        <v>68</v>
      </c>
      <c r="D72" s="22">
        <v>963425</v>
      </c>
      <c r="E72" s="22">
        <f t="shared" si="1"/>
        <v>1135685.3900000001</v>
      </c>
      <c r="F72" s="22"/>
      <c r="G72" s="22">
        <v>0</v>
      </c>
      <c r="H72" s="15">
        <v>2005</v>
      </c>
      <c r="I72" s="16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1" t="s">
        <v>74</v>
      </c>
      <c r="B73" s="12" t="s">
        <v>7</v>
      </c>
      <c r="C73" s="13">
        <v>69</v>
      </c>
      <c r="D73" s="22">
        <v>963425</v>
      </c>
      <c r="E73" s="22">
        <f t="shared" si="1"/>
        <v>1135685.3900000001</v>
      </c>
      <c r="F73" s="22"/>
      <c r="G73" s="22">
        <v>0</v>
      </c>
      <c r="H73" s="15">
        <v>2005</v>
      </c>
      <c r="I73" s="1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1" t="s">
        <v>75</v>
      </c>
      <c r="B74" s="12" t="s">
        <v>7</v>
      </c>
      <c r="C74" s="13">
        <v>70</v>
      </c>
      <c r="D74" s="22">
        <v>963425</v>
      </c>
      <c r="E74" s="22">
        <f t="shared" si="1"/>
        <v>1135685.3900000001</v>
      </c>
      <c r="F74" s="22"/>
      <c r="G74" s="22">
        <v>0</v>
      </c>
      <c r="H74" s="15">
        <v>2005</v>
      </c>
      <c r="I74" s="16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1" t="s">
        <v>76</v>
      </c>
      <c r="B75" s="12" t="s">
        <v>7</v>
      </c>
      <c r="C75" s="13">
        <v>71</v>
      </c>
      <c r="D75" s="22">
        <v>963425</v>
      </c>
      <c r="E75" s="22">
        <f t="shared" si="1"/>
        <v>1135685.3900000001</v>
      </c>
      <c r="F75" s="22"/>
      <c r="G75" s="22">
        <v>0</v>
      </c>
      <c r="H75" s="15">
        <v>2005</v>
      </c>
      <c r="I75" s="1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1" t="s">
        <v>77</v>
      </c>
      <c r="B76" s="12" t="s">
        <v>7</v>
      </c>
      <c r="C76" s="13">
        <v>72</v>
      </c>
      <c r="D76" s="22">
        <v>963425</v>
      </c>
      <c r="E76" s="22">
        <f t="shared" si="1"/>
        <v>1135685.3900000001</v>
      </c>
      <c r="F76" s="22"/>
      <c r="G76" s="22">
        <v>0</v>
      </c>
      <c r="H76" s="15">
        <v>2005</v>
      </c>
      <c r="I76" s="1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1" t="s">
        <v>80</v>
      </c>
      <c r="B77" s="12" t="s">
        <v>7</v>
      </c>
      <c r="C77" s="13">
        <v>73</v>
      </c>
      <c r="D77" s="22">
        <v>116037</v>
      </c>
      <c r="E77" s="22">
        <f t="shared" si="1"/>
        <v>136784.41560000001</v>
      </c>
      <c r="F77" s="22"/>
      <c r="G77" s="22">
        <v>0</v>
      </c>
      <c r="H77" s="15">
        <v>2005</v>
      </c>
      <c r="I77" s="16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1" t="s">
        <v>81</v>
      </c>
      <c r="B78" s="12" t="s">
        <v>7</v>
      </c>
      <c r="C78" s="13">
        <v>74</v>
      </c>
      <c r="D78" s="22">
        <v>1954359</v>
      </c>
      <c r="E78" s="22">
        <f t="shared" si="1"/>
        <v>2303798.3892000001</v>
      </c>
      <c r="F78" s="22"/>
      <c r="G78" s="22">
        <v>0</v>
      </c>
      <c r="H78" s="15">
        <v>2001</v>
      </c>
      <c r="I78" s="1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1" t="s">
        <v>82</v>
      </c>
      <c r="B79" s="12" t="s">
        <v>7</v>
      </c>
      <c r="C79" s="13">
        <v>75</v>
      </c>
      <c r="D79" s="22">
        <v>699658</v>
      </c>
      <c r="E79" s="22">
        <f t="shared" si="1"/>
        <v>824756.8504</v>
      </c>
      <c r="F79" s="22"/>
      <c r="G79" s="22">
        <v>0</v>
      </c>
      <c r="H79" s="15">
        <v>1995</v>
      </c>
      <c r="I79" s="1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1" t="s">
        <v>83</v>
      </c>
      <c r="B80" s="12" t="s">
        <v>7</v>
      </c>
      <c r="C80" s="13">
        <v>76</v>
      </c>
      <c r="D80" s="22">
        <v>0</v>
      </c>
      <c r="E80" s="22">
        <f t="shared" si="1"/>
        <v>0</v>
      </c>
      <c r="F80" s="22"/>
      <c r="G80" s="22">
        <v>0</v>
      </c>
      <c r="H80" s="15">
        <v>2009</v>
      </c>
      <c r="I80" s="1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1" t="s">
        <v>84</v>
      </c>
      <c r="B81" s="12" t="s">
        <v>7</v>
      </c>
      <c r="C81" s="13">
        <v>77</v>
      </c>
      <c r="D81" s="22">
        <v>7439004</v>
      </c>
      <c r="E81" s="22">
        <f t="shared" si="1"/>
        <v>8769097.9152000006</v>
      </c>
      <c r="F81" s="22"/>
      <c r="G81" s="22">
        <v>0</v>
      </c>
      <c r="H81" s="15">
        <v>1968</v>
      </c>
      <c r="I81" s="1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s="10" customFormat="1" ht="12.75" customHeight="1" x14ac:dyDescent="0.2">
      <c r="A82" s="11" t="s">
        <v>85</v>
      </c>
      <c r="B82" s="12" t="s">
        <v>7</v>
      </c>
      <c r="C82" s="13">
        <v>78</v>
      </c>
      <c r="D82" s="22">
        <v>7892429</v>
      </c>
      <c r="E82" s="22">
        <f t="shared" si="1"/>
        <v>9303595.3052000012</v>
      </c>
      <c r="F82" s="22"/>
      <c r="G82" s="22">
        <v>0</v>
      </c>
      <c r="H82" s="15">
        <v>2002</v>
      </c>
      <c r="I82" s="16"/>
      <c r="J82" s="16"/>
      <c r="K82" s="16"/>
      <c r="L82" s="16"/>
      <c r="M82" s="16"/>
      <c r="N82" s="16"/>
      <c r="O82" s="16"/>
      <c r="P82" s="17"/>
      <c r="Q82" s="18"/>
      <c r="R82" s="19"/>
      <c r="S82" s="20"/>
      <c r="T82" s="21"/>
      <c r="U82" s="21"/>
      <c r="V82" s="16"/>
    </row>
    <row r="83" spans="1:22" s="10" customFormat="1" ht="12.75" customHeight="1" x14ac:dyDescent="0.2">
      <c r="A83" s="11" t="s">
        <v>86</v>
      </c>
      <c r="B83" s="12" t="s">
        <v>7</v>
      </c>
      <c r="C83" s="13">
        <v>79</v>
      </c>
      <c r="D83" s="22">
        <v>4548742</v>
      </c>
      <c r="E83" s="22">
        <f t="shared" si="1"/>
        <v>5362057.0696</v>
      </c>
      <c r="F83" s="22"/>
      <c r="G83" s="22">
        <v>0</v>
      </c>
      <c r="H83" s="15">
        <v>2015</v>
      </c>
      <c r="I83" s="16"/>
      <c r="J83" s="16"/>
      <c r="K83" s="16"/>
      <c r="L83" s="16"/>
      <c r="M83" s="16"/>
      <c r="N83" s="16"/>
      <c r="O83" s="16"/>
      <c r="P83" s="17"/>
      <c r="Q83" s="18"/>
      <c r="R83" s="19"/>
      <c r="S83" s="20"/>
      <c r="T83" s="21"/>
      <c r="U83" s="21"/>
      <c r="V83" s="16"/>
    </row>
    <row r="84" spans="1:22" s="10" customFormat="1" ht="12.75" customHeight="1" x14ac:dyDescent="0.2">
      <c r="A84" s="11" t="s">
        <v>87</v>
      </c>
      <c r="B84" s="12" t="s">
        <v>7</v>
      </c>
      <c r="C84" s="13">
        <v>80</v>
      </c>
      <c r="D84" s="22">
        <v>0</v>
      </c>
      <c r="E84" s="22">
        <f t="shared" si="1"/>
        <v>0</v>
      </c>
      <c r="F84" s="22"/>
      <c r="G84" s="22">
        <v>0</v>
      </c>
      <c r="H84" s="15">
        <v>2015</v>
      </c>
      <c r="I84" s="16"/>
      <c r="J84" s="16"/>
      <c r="K84" s="16"/>
      <c r="L84" s="16"/>
      <c r="M84" s="16"/>
      <c r="N84" s="16"/>
      <c r="O84" s="16"/>
      <c r="P84" s="17"/>
      <c r="Q84" s="18"/>
      <c r="R84" s="19"/>
      <c r="S84" s="20"/>
      <c r="T84" s="21"/>
      <c r="U84" s="21"/>
      <c r="V84" s="16"/>
    </row>
    <row r="85" spans="1:22" s="10" customFormat="1" ht="12.75" customHeight="1" x14ac:dyDescent="0.2">
      <c r="A85" s="11" t="s">
        <v>88</v>
      </c>
      <c r="B85" s="12" t="s">
        <v>7</v>
      </c>
      <c r="C85" s="13">
        <v>81</v>
      </c>
      <c r="D85" s="22">
        <v>7583337</v>
      </c>
      <c r="E85" s="22">
        <f t="shared" si="1"/>
        <v>8939237.6556000002</v>
      </c>
      <c r="F85" s="22"/>
      <c r="G85" s="22">
        <v>0</v>
      </c>
      <c r="H85" s="15">
        <v>1965</v>
      </c>
      <c r="I85" s="16"/>
      <c r="J85" s="16"/>
      <c r="K85" s="16"/>
      <c r="L85" s="16"/>
      <c r="M85" s="16"/>
      <c r="N85" s="16"/>
      <c r="O85" s="16"/>
      <c r="P85" s="17"/>
      <c r="Q85" s="18"/>
      <c r="R85" s="19"/>
      <c r="S85" s="20"/>
      <c r="T85" s="21"/>
      <c r="U85" s="21"/>
      <c r="V85" s="16"/>
    </row>
    <row r="86" spans="1:22" s="10" customFormat="1" ht="12.75" customHeight="1" x14ac:dyDescent="0.2">
      <c r="A86" s="11" t="s">
        <v>89</v>
      </c>
      <c r="B86" s="12" t="s">
        <v>7</v>
      </c>
      <c r="C86" s="13">
        <v>82</v>
      </c>
      <c r="D86" s="22">
        <v>7808199</v>
      </c>
      <c r="E86" s="22">
        <f t="shared" si="1"/>
        <v>9204304.9812000003</v>
      </c>
      <c r="F86" s="22"/>
      <c r="G86" s="22">
        <v>0</v>
      </c>
      <c r="H86" s="15">
        <v>1962</v>
      </c>
      <c r="I86" s="16"/>
      <c r="J86" s="16"/>
      <c r="K86" s="16"/>
      <c r="L86" s="16"/>
      <c r="M86" s="16"/>
      <c r="N86" s="16"/>
      <c r="O86" s="16"/>
      <c r="P86" s="17"/>
      <c r="Q86" s="18"/>
      <c r="R86" s="19"/>
      <c r="S86" s="20"/>
      <c r="T86" s="21"/>
      <c r="U86" s="21"/>
      <c r="V86" s="16"/>
    </row>
    <row r="87" spans="1:22" s="10" customFormat="1" ht="12.75" customHeight="1" x14ac:dyDescent="0.2">
      <c r="A87" s="11" t="s">
        <v>90</v>
      </c>
      <c r="B87" s="12" t="s">
        <v>7</v>
      </c>
      <c r="C87" s="13">
        <v>83</v>
      </c>
      <c r="D87" s="22">
        <v>0</v>
      </c>
      <c r="E87" s="22">
        <f t="shared" si="1"/>
        <v>0</v>
      </c>
      <c r="F87" s="22"/>
      <c r="G87" s="22">
        <v>0</v>
      </c>
      <c r="H87" s="15">
        <v>2015</v>
      </c>
      <c r="I87" s="16"/>
      <c r="J87" s="16"/>
      <c r="K87" s="16"/>
      <c r="L87" s="16"/>
      <c r="M87" s="16"/>
      <c r="N87" s="16"/>
      <c r="O87" s="16"/>
      <c r="P87" s="17"/>
      <c r="Q87" s="18"/>
      <c r="R87" s="19"/>
      <c r="S87" s="20"/>
      <c r="T87" s="21"/>
      <c r="U87" s="21"/>
      <c r="V87" s="16"/>
    </row>
    <row r="88" spans="1:22" s="10" customFormat="1" ht="12.75" customHeight="1" x14ac:dyDescent="0.2">
      <c r="A88" s="11" t="s">
        <v>91</v>
      </c>
      <c r="B88" s="12" t="s">
        <v>7</v>
      </c>
      <c r="C88" s="13">
        <v>84</v>
      </c>
      <c r="D88" s="22">
        <v>8968737</v>
      </c>
      <c r="E88" s="22">
        <f t="shared" si="1"/>
        <v>10572347.1756</v>
      </c>
      <c r="F88" s="22"/>
      <c r="G88" s="22">
        <v>0</v>
      </c>
      <c r="H88" s="15">
        <v>1975</v>
      </c>
      <c r="I88" s="16"/>
      <c r="J88" s="16"/>
      <c r="K88" s="16"/>
      <c r="L88" s="16"/>
      <c r="M88" s="16"/>
      <c r="N88" s="16"/>
      <c r="O88" s="16"/>
      <c r="P88" s="17"/>
      <c r="Q88" s="18"/>
      <c r="R88" s="19"/>
      <c r="S88" s="20"/>
      <c r="T88" s="21"/>
      <c r="U88" s="21"/>
      <c r="V88" s="16"/>
    </row>
    <row r="89" spans="1:22" s="10" customFormat="1" ht="12.75" customHeight="1" x14ac:dyDescent="0.2">
      <c r="A89" s="11" t="s">
        <v>92</v>
      </c>
      <c r="B89" s="12" t="s">
        <v>7</v>
      </c>
      <c r="C89" s="13">
        <v>85</v>
      </c>
      <c r="D89" s="22">
        <v>916685</v>
      </c>
      <c r="E89" s="22">
        <f t="shared" si="1"/>
        <v>1080588.2780000002</v>
      </c>
      <c r="F89" s="22"/>
      <c r="G89" s="22">
        <v>0</v>
      </c>
      <c r="H89" s="15">
        <v>2003</v>
      </c>
      <c r="I89" s="16"/>
      <c r="J89" s="16"/>
      <c r="K89" s="16"/>
      <c r="L89" s="16"/>
      <c r="M89" s="16"/>
      <c r="N89" s="16"/>
      <c r="O89" s="16"/>
      <c r="P89" s="17"/>
      <c r="Q89" s="18"/>
      <c r="R89" s="19"/>
      <c r="S89" s="20"/>
      <c r="T89" s="21"/>
      <c r="U89" s="21"/>
      <c r="V89" s="16"/>
    </row>
    <row r="90" spans="1:22" s="10" customFormat="1" ht="12.75" customHeight="1" x14ac:dyDescent="0.2">
      <c r="A90" s="11" t="s">
        <v>93</v>
      </c>
      <c r="B90" s="12" t="s">
        <v>7</v>
      </c>
      <c r="C90" s="13">
        <v>86</v>
      </c>
      <c r="D90" s="22">
        <v>899096</v>
      </c>
      <c r="E90" s="22">
        <f t="shared" si="1"/>
        <v>1059854.3648000001</v>
      </c>
      <c r="F90" s="22"/>
      <c r="G90" s="22">
        <v>0</v>
      </c>
      <c r="H90" s="15">
        <v>2003</v>
      </c>
      <c r="I90" s="16"/>
      <c r="J90" s="16"/>
      <c r="K90" s="16"/>
      <c r="L90" s="16"/>
      <c r="M90" s="16"/>
      <c r="N90" s="16"/>
      <c r="O90" s="16"/>
      <c r="P90" s="17"/>
      <c r="Q90" s="18"/>
      <c r="R90" s="19"/>
      <c r="S90" s="20"/>
      <c r="T90" s="21"/>
      <c r="U90" s="21"/>
      <c r="V90" s="16"/>
    </row>
    <row r="91" spans="1:22" s="10" customFormat="1" ht="12.75" customHeight="1" x14ac:dyDescent="0.2">
      <c r="A91" s="11" t="s">
        <v>94</v>
      </c>
      <c r="B91" s="12" t="s">
        <v>7</v>
      </c>
      <c r="C91" s="13">
        <v>87</v>
      </c>
      <c r="D91" s="22">
        <v>916685</v>
      </c>
      <c r="E91" s="22">
        <f t="shared" si="1"/>
        <v>1080588.2780000002</v>
      </c>
      <c r="F91" s="22"/>
      <c r="G91" s="22">
        <v>0</v>
      </c>
      <c r="H91" s="15">
        <v>2003</v>
      </c>
      <c r="I91" s="16"/>
      <c r="J91" s="16"/>
      <c r="K91" s="16"/>
      <c r="L91" s="16"/>
      <c r="M91" s="16"/>
      <c r="N91" s="16"/>
      <c r="O91" s="16"/>
      <c r="P91" s="17"/>
      <c r="Q91" s="18"/>
      <c r="R91" s="19"/>
      <c r="S91" s="20"/>
      <c r="T91" s="21"/>
      <c r="U91" s="21"/>
      <c r="V91" s="16"/>
    </row>
    <row r="92" spans="1:22" s="10" customFormat="1" ht="12.75" customHeight="1" x14ac:dyDescent="0.2">
      <c r="A92" s="11" t="s">
        <v>95</v>
      </c>
      <c r="B92" s="12" t="s">
        <v>7</v>
      </c>
      <c r="C92" s="13">
        <v>88</v>
      </c>
      <c r="D92" s="22">
        <v>916685</v>
      </c>
      <c r="E92" s="22">
        <f t="shared" si="1"/>
        <v>1080588.2780000002</v>
      </c>
      <c r="F92" s="22"/>
      <c r="G92" s="22">
        <v>0</v>
      </c>
      <c r="H92" s="15">
        <v>2003</v>
      </c>
      <c r="I92" s="16"/>
      <c r="J92" s="16"/>
      <c r="K92" s="16"/>
      <c r="L92" s="16"/>
      <c r="M92" s="16"/>
      <c r="N92" s="16"/>
      <c r="O92" s="16"/>
      <c r="P92" s="17"/>
      <c r="Q92" s="18"/>
      <c r="R92" s="19"/>
      <c r="S92" s="20"/>
      <c r="T92" s="21"/>
      <c r="U92" s="21"/>
      <c r="V92" s="16"/>
    </row>
    <row r="93" spans="1:22" s="10" customFormat="1" ht="12.75" customHeight="1" x14ac:dyDescent="0.2">
      <c r="A93" s="11" t="s">
        <v>96</v>
      </c>
      <c r="B93" s="12" t="s">
        <v>7</v>
      </c>
      <c r="C93" s="13">
        <v>89</v>
      </c>
      <c r="D93" s="22">
        <v>1276536</v>
      </c>
      <c r="E93" s="22">
        <f t="shared" si="1"/>
        <v>1504780.6368</v>
      </c>
      <c r="F93" s="22"/>
      <c r="G93" s="22">
        <v>0</v>
      </c>
      <c r="H93" s="15">
        <v>2003</v>
      </c>
      <c r="I93" s="16"/>
      <c r="J93" s="16"/>
      <c r="K93" s="16"/>
      <c r="L93" s="16"/>
      <c r="M93" s="16"/>
      <c r="N93" s="16"/>
      <c r="O93" s="16"/>
      <c r="P93" s="17"/>
      <c r="Q93" s="18"/>
      <c r="R93" s="19"/>
      <c r="S93" s="20"/>
      <c r="T93" s="21"/>
      <c r="U93" s="21"/>
      <c r="V93" s="16"/>
    </row>
    <row r="94" spans="1:22" s="10" customFormat="1" ht="12.75" customHeight="1" x14ac:dyDescent="0.2">
      <c r="A94" s="11" t="s">
        <v>97</v>
      </c>
      <c r="B94" s="12" t="s">
        <v>7</v>
      </c>
      <c r="C94" s="13">
        <v>90</v>
      </c>
      <c r="D94" s="22">
        <v>0</v>
      </c>
      <c r="E94" s="22">
        <f t="shared" si="1"/>
        <v>0</v>
      </c>
      <c r="F94" s="22"/>
      <c r="G94" s="22">
        <v>0</v>
      </c>
      <c r="H94" s="15">
        <v>2015</v>
      </c>
      <c r="I94" s="16"/>
      <c r="J94" s="16"/>
      <c r="K94" s="16"/>
      <c r="L94" s="16"/>
      <c r="M94" s="16"/>
      <c r="N94" s="16"/>
      <c r="O94" s="16"/>
      <c r="P94" s="17"/>
      <c r="Q94" s="18"/>
      <c r="R94" s="19"/>
      <c r="S94" s="20"/>
      <c r="T94" s="21"/>
      <c r="U94" s="21"/>
      <c r="V94" s="16"/>
    </row>
    <row r="95" spans="1:22" s="10" customFormat="1" ht="12.75" customHeight="1" x14ac:dyDescent="0.2">
      <c r="A95" s="11" t="s">
        <v>98</v>
      </c>
      <c r="B95" s="12" t="s">
        <v>7</v>
      </c>
      <c r="C95" s="13">
        <v>91</v>
      </c>
      <c r="D95" s="22">
        <v>0</v>
      </c>
      <c r="E95" s="22">
        <f t="shared" si="1"/>
        <v>0</v>
      </c>
      <c r="F95" s="22"/>
      <c r="G95" s="22">
        <v>0</v>
      </c>
      <c r="H95" s="15">
        <v>1995</v>
      </c>
      <c r="I95" s="16"/>
      <c r="J95" s="16"/>
      <c r="K95" s="16"/>
      <c r="L95" s="16"/>
      <c r="M95" s="16"/>
      <c r="N95" s="16"/>
      <c r="O95" s="16"/>
      <c r="P95" s="17"/>
      <c r="Q95" s="18"/>
      <c r="R95" s="19"/>
      <c r="S95" s="20"/>
      <c r="T95" s="21"/>
      <c r="U95" s="21"/>
      <c r="V95" s="16"/>
    </row>
    <row r="96" spans="1:22" s="10" customFormat="1" ht="12.75" customHeight="1" x14ac:dyDescent="0.2">
      <c r="A96" s="11" t="s">
        <v>99</v>
      </c>
      <c r="B96" s="12" t="s">
        <v>7</v>
      </c>
      <c r="C96" s="13">
        <v>92</v>
      </c>
      <c r="D96" s="22">
        <v>0</v>
      </c>
      <c r="E96" s="22">
        <f t="shared" si="1"/>
        <v>0</v>
      </c>
      <c r="F96" s="22"/>
      <c r="G96" s="22">
        <v>0</v>
      </c>
      <c r="H96" s="15">
        <v>2006</v>
      </c>
      <c r="I96" s="16"/>
      <c r="J96" s="16"/>
      <c r="K96" s="16"/>
      <c r="L96" s="16"/>
      <c r="M96" s="16"/>
      <c r="N96" s="16"/>
      <c r="O96" s="16"/>
      <c r="P96" s="17"/>
      <c r="Q96" s="18"/>
      <c r="R96" s="19"/>
      <c r="S96" s="20"/>
      <c r="T96" s="21"/>
      <c r="U96" s="21"/>
      <c r="V96" s="16"/>
    </row>
    <row r="97" spans="1:22" s="10" customFormat="1" ht="12.75" customHeight="1" x14ac:dyDescent="0.2">
      <c r="A97" s="11" t="s">
        <v>100</v>
      </c>
      <c r="B97" s="12" t="s">
        <v>7</v>
      </c>
      <c r="C97" s="13">
        <v>93</v>
      </c>
      <c r="D97" s="22">
        <v>209413</v>
      </c>
      <c r="E97" s="22">
        <f t="shared" si="1"/>
        <v>246856.04440000001</v>
      </c>
      <c r="F97" s="22"/>
      <c r="G97" s="22">
        <v>0</v>
      </c>
      <c r="H97" s="15">
        <v>1964</v>
      </c>
      <c r="I97" s="16"/>
      <c r="J97" s="16"/>
      <c r="K97" s="16"/>
      <c r="L97" s="16"/>
      <c r="M97" s="16"/>
      <c r="N97" s="16"/>
      <c r="O97" s="16"/>
      <c r="P97" s="17"/>
      <c r="Q97" s="18"/>
      <c r="R97" s="19"/>
      <c r="S97" s="20"/>
      <c r="T97" s="21"/>
      <c r="U97" s="21"/>
      <c r="V97" s="16"/>
    </row>
    <row r="98" spans="1:22" s="10" customFormat="1" ht="12.75" customHeight="1" x14ac:dyDescent="0.2">
      <c r="A98" s="11" t="s">
        <v>101</v>
      </c>
      <c r="B98" s="12" t="s">
        <v>7</v>
      </c>
      <c r="C98" s="13">
        <v>94</v>
      </c>
      <c r="D98" s="22">
        <v>0</v>
      </c>
      <c r="E98" s="22">
        <f t="shared" si="1"/>
        <v>0</v>
      </c>
      <c r="F98" s="22"/>
      <c r="G98" s="22">
        <v>0</v>
      </c>
      <c r="H98" s="15">
        <v>2008</v>
      </c>
      <c r="I98" s="16"/>
      <c r="J98" s="16"/>
      <c r="K98" s="16"/>
      <c r="L98" s="16"/>
      <c r="M98" s="16"/>
      <c r="N98" s="16"/>
      <c r="O98" s="16"/>
      <c r="P98" s="17"/>
      <c r="Q98" s="18"/>
      <c r="R98" s="19"/>
      <c r="S98" s="20"/>
      <c r="T98" s="21"/>
      <c r="U98" s="21"/>
      <c r="V98" s="16"/>
    </row>
    <row r="99" spans="1:22" s="10" customFormat="1" ht="12.75" customHeight="1" x14ac:dyDescent="0.2">
      <c r="A99" s="11" t="s">
        <v>102</v>
      </c>
      <c r="B99" s="12" t="s">
        <v>7</v>
      </c>
      <c r="C99" s="13">
        <v>95</v>
      </c>
      <c r="D99" s="22">
        <v>5767200</v>
      </c>
      <c r="E99" s="22">
        <f t="shared" si="1"/>
        <v>6798375.3600000003</v>
      </c>
      <c r="F99" s="22"/>
      <c r="G99" s="22">
        <v>0</v>
      </c>
      <c r="H99" s="15">
        <v>2000</v>
      </c>
      <c r="I99" s="16"/>
      <c r="J99" s="16"/>
      <c r="K99" s="16"/>
      <c r="L99" s="16"/>
      <c r="M99" s="16"/>
      <c r="N99" s="16"/>
      <c r="O99" s="16"/>
      <c r="P99" s="17"/>
      <c r="Q99" s="18"/>
      <c r="R99" s="19"/>
      <c r="S99" s="20"/>
      <c r="T99" s="21"/>
      <c r="U99" s="21"/>
      <c r="V99" s="16"/>
    </row>
    <row r="100" spans="1:22" s="10" customFormat="1" ht="12.75" customHeight="1" x14ac:dyDescent="0.2">
      <c r="A100" s="11" t="s">
        <v>103</v>
      </c>
      <c r="B100" s="12" t="s">
        <v>7</v>
      </c>
      <c r="C100" s="13">
        <v>96</v>
      </c>
      <c r="D100" s="22">
        <v>0</v>
      </c>
      <c r="E100" s="22">
        <f t="shared" si="1"/>
        <v>0</v>
      </c>
      <c r="F100" s="22"/>
      <c r="G100" s="22">
        <v>0</v>
      </c>
      <c r="H100" s="15">
        <v>2015</v>
      </c>
      <c r="I100" s="16"/>
      <c r="J100" s="16"/>
      <c r="K100" s="16"/>
      <c r="L100" s="16"/>
      <c r="M100" s="16"/>
      <c r="N100" s="16"/>
      <c r="O100" s="16"/>
      <c r="P100" s="17"/>
      <c r="Q100" s="18"/>
      <c r="R100" s="19"/>
      <c r="S100" s="20"/>
      <c r="T100" s="21"/>
      <c r="U100" s="21"/>
      <c r="V100" s="16"/>
    </row>
    <row r="101" spans="1:22" s="10" customFormat="1" ht="12.75" customHeight="1" x14ac:dyDescent="0.2">
      <c r="A101" s="11" t="s">
        <v>104</v>
      </c>
      <c r="B101" s="12" t="s">
        <v>7</v>
      </c>
      <c r="C101" s="13">
        <v>97</v>
      </c>
      <c r="D101" s="22">
        <v>0</v>
      </c>
      <c r="E101" s="22">
        <f t="shared" si="1"/>
        <v>0</v>
      </c>
      <c r="F101" s="22"/>
      <c r="G101" s="22">
        <v>0</v>
      </c>
      <c r="H101" s="15">
        <v>2014</v>
      </c>
      <c r="I101" s="16"/>
      <c r="J101" s="16"/>
      <c r="K101" s="16"/>
      <c r="L101" s="16"/>
      <c r="M101" s="16"/>
      <c r="N101" s="16"/>
      <c r="O101" s="16"/>
      <c r="P101" s="17"/>
      <c r="Q101" s="18"/>
      <c r="R101" s="19"/>
      <c r="S101" s="20"/>
      <c r="T101" s="21"/>
      <c r="U101" s="21"/>
      <c r="V101" s="16"/>
    </row>
    <row r="102" spans="1:22" s="10" customFormat="1" ht="12.75" customHeight="1" x14ac:dyDescent="0.2">
      <c r="A102" s="11" t="s">
        <v>105</v>
      </c>
      <c r="B102" s="12" t="s">
        <v>7</v>
      </c>
      <c r="C102" s="13">
        <v>98</v>
      </c>
      <c r="D102" s="22">
        <v>6373620</v>
      </c>
      <c r="E102" s="22">
        <f t="shared" si="1"/>
        <v>7513223.2560000001</v>
      </c>
      <c r="F102" s="22"/>
      <c r="G102" s="22">
        <v>0</v>
      </c>
      <c r="H102" s="15">
        <v>1968</v>
      </c>
      <c r="I102" s="16"/>
      <c r="J102" s="16"/>
      <c r="K102" s="16"/>
      <c r="L102" s="16"/>
      <c r="M102" s="16"/>
      <c r="N102" s="16"/>
      <c r="O102" s="16"/>
      <c r="P102" s="17"/>
      <c r="Q102" s="18"/>
      <c r="R102" s="19"/>
      <c r="S102" s="20"/>
      <c r="T102" s="21"/>
      <c r="U102" s="21"/>
      <c r="V102" s="16"/>
    </row>
    <row r="103" spans="1:22" s="10" customFormat="1" ht="12.75" customHeight="1" x14ac:dyDescent="0.2">
      <c r="A103" s="11" t="s">
        <v>106</v>
      </c>
      <c r="B103" s="12" t="s">
        <v>7</v>
      </c>
      <c r="C103" s="13">
        <v>99</v>
      </c>
      <c r="D103" s="22">
        <v>0</v>
      </c>
      <c r="E103" s="22">
        <f t="shared" si="1"/>
        <v>0</v>
      </c>
      <c r="F103" s="22"/>
      <c r="G103" s="22">
        <v>0</v>
      </c>
      <c r="H103" s="15">
        <v>2015</v>
      </c>
      <c r="I103" s="16"/>
      <c r="J103" s="16"/>
      <c r="K103" s="16"/>
      <c r="L103" s="16"/>
      <c r="M103" s="16"/>
      <c r="N103" s="16"/>
      <c r="O103" s="16"/>
      <c r="P103" s="17"/>
      <c r="Q103" s="18"/>
      <c r="R103" s="19"/>
      <c r="S103" s="20"/>
      <c r="T103" s="21"/>
      <c r="U103" s="21"/>
      <c r="V103" s="16"/>
    </row>
    <row r="104" spans="1:22" s="10" customFormat="1" ht="12.75" customHeight="1" x14ac:dyDescent="0.2">
      <c r="A104" s="11" t="s">
        <v>107</v>
      </c>
      <c r="B104" s="12" t="s">
        <v>7</v>
      </c>
      <c r="C104" s="13">
        <v>100</v>
      </c>
      <c r="D104" s="22">
        <v>0</v>
      </c>
      <c r="E104" s="22">
        <f t="shared" si="1"/>
        <v>0</v>
      </c>
      <c r="F104" s="22"/>
      <c r="G104" s="22">
        <v>0</v>
      </c>
      <c r="H104" s="15">
        <v>2013</v>
      </c>
      <c r="I104" s="16"/>
      <c r="J104" s="16"/>
      <c r="K104" s="16"/>
      <c r="L104" s="16"/>
      <c r="M104" s="16"/>
      <c r="N104" s="16"/>
      <c r="O104" s="16"/>
      <c r="P104" s="17"/>
      <c r="Q104" s="18"/>
      <c r="R104" s="19"/>
      <c r="S104" s="20"/>
      <c r="T104" s="21"/>
      <c r="U104" s="21"/>
      <c r="V104" s="16"/>
    </row>
    <row r="105" spans="1:22" s="10" customFormat="1" ht="12.75" customHeight="1" x14ac:dyDescent="0.2">
      <c r="A105" s="11" t="s">
        <v>108</v>
      </c>
      <c r="B105" s="12" t="s">
        <v>7</v>
      </c>
      <c r="C105" s="13">
        <v>101</v>
      </c>
      <c r="D105" s="22">
        <v>4104</v>
      </c>
      <c r="E105" s="22">
        <f t="shared" si="1"/>
        <v>4837.7952000000005</v>
      </c>
      <c r="F105" s="22"/>
      <c r="G105" s="22">
        <v>0</v>
      </c>
      <c r="H105" s="15">
        <v>2006</v>
      </c>
      <c r="I105" s="16"/>
      <c r="J105" s="16"/>
      <c r="K105" s="16"/>
      <c r="L105" s="16"/>
      <c r="M105" s="16"/>
      <c r="N105" s="16"/>
      <c r="O105" s="16"/>
      <c r="P105" s="17"/>
      <c r="Q105" s="18"/>
      <c r="R105" s="19"/>
      <c r="S105" s="20"/>
      <c r="T105" s="21"/>
      <c r="U105" s="21"/>
      <c r="V105" s="16"/>
    </row>
    <row r="106" spans="1:22" s="10" customFormat="1" ht="12.75" customHeight="1" x14ac:dyDescent="0.2">
      <c r="A106" s="11" t="s">
        <v>109</v>
      </c>
      <c r="B106" s="12" t="s">
        <v>7</v>
      </c>
      <c r="C106" s="13">
        <v>102</v>
      </c>
      <c r="D106" s="22">
        <v>98833</v>
      </c>
      <c r="E106" s="22">
        <f t="shared" si="1"/>
        <v>116504.3404</v>
      </c>
      <c r="F106" s="22"/>
      <c r="G106" s="22">
        <v>0</v>
      </c>
      <c r="H106" s="15">
        <v>2000</v>
      </c>
      <c r="I106" s="16"/>
      <c r="J106" s="16"/>
      <c r="K106" s="16"/>
      <c r="L106" s="16"/>
      <c r="M106" s="16"/>
      <c r="N106" s="16"/>
      <c r="O106" s="16"/>
      <c r="P106" s="17"/>
      <c r="Q106" s="18"/>
      <c r="R106" s="19"/>
      <c r="S106" s="20"/>
      <c r="T106" s="21"/>
      <c r="U106" s="21"/>
      <c r="V106" s="16"/>
    </row>
    <row r="107" spans="1:22" s="10" customFormat="1" ht="12.75" customHeight="1" x14ac:dyDescent="0.2">
      <c r="A107" s="11" t="s">
        <v>110</v>
      </c>
      <c r="B107" s="12" t="s">
        <v>7</v>
      </c>
      <c r="C107" s="13">
        <v>103</v>
      </c>
      <c r="D107" s="22">
        <v>8082394</v>
      </c>
      <c r="E107" s="22">
        <f t="shared" si="1"/>
        <v>9527526.0471999999</v>
      </c>
      <c r="F107" s="22"/>
      <c r="G107" s="22">
        <v>0</v>
      </c>
      <c r="H107" s="15">
        <v>1967</v>
      </c>
      <c r="I107" s="16"/>
      <c r="J107" s="16"/>
      <c r="K107" s="16"/>
      <c r="L107" s="16"/>
      <c r="M107" s="16"/>
      <c r="N107" s="16"/>
      <c r="O107" s="16"/>
      <c r="P107" s="17"/>
      <c r="Q107" s="18"/>
      <c r="R107" s="19"/>
      <c r="S107" s="20"/>
      <c r="T107" s="21"/>
      <c r="U107" s="21"/>
      <c r="V107" s="16"/>
    </row>
    <row r="108" spans="1:22" s="10" customFormat="1" ht="12.75" customHeight="1" x14ac:dyDescent="0.2">
      <c r="A108" s="11" t="s">
        <v>111</v>
      </c>
      <c r="B108" s="12" t="s">
        <v>7</v>
      </c>
      <c r="C108" s="13">
        <v>104</v>
      </c>
      <c r="D108" s="22">
        <v>9553000</v>
      </c>
      <c r="E108" s="22">
        <f t="shared" si="1"/>
        <v>11261076.4</v>
      </c>
      <c r="F108" s="22"/>
      <c r="G108" s="22">
        <v>0</v>
      </c>
      <c r="H108" s="15">
        <v>1987</v>
      </c>
      <c r="I108" s="16"/>
      <c r="J108" s="16"/>
      <c r="K108" s="16"/>
      <c r="L108" s="16"/>
      <c r="M108" s="16"/>
      <c r="N108" s="16"/>
      <c r="O108" s="16"/>
      <c r="P108" s="17"/>
      <c r="Q108" s="18"/>
      <c r="R108" s="19"/>
      <c r="S108" s="20"/>
      <c r="T108" s="21"/>
      <c r="U108" s="21"/>
      <c r="V108" s="16"/>
    </row>
    <row r="109" spans="1:22" s="10" customFormat="1" ht="12.75" customHeight="1" x14ac:dyDescent="0.2">
      <c r="A109" s="11" t="s">
        <v>112</v>
      </c>
      <c r="B109" s="12" t="s">
        <v>7</v>
      </c>
      <c r="C109" s="13">
        <v>105</v>
      </c>
      <c r="D109" s="22">
        <v>0</v>
      </c>
      <c r="E109" s="22">
        <f t="shared" si="1"/>
        <v>0</v>
      </c>
      <c r="F109" s="22"/>
      <c r="G109" s="22">
        <v>0</v>
      </c>
      <c r="H109" s="15">
        <v>1950</v>
      </c>
      <c r="I109" s="16"/>
      <c r="J109" s="16"/>
      <c r="K109" s="16"/>
      <c r="L109" s="16"/>
      <c r="M109" s="16"/>
      <c r="N109" s="16"/>
      <c r="O109" s="16"/>
      <c r="P109" s="17"/>
      <c r="Q109" s="18"/>
      <c r="R109" s="19"/>
      <c r="S109" s="20"/>
      <c r="T109" s="21"/>
      <c r="U109" s="21"/>
      <c r="V109" s="16"/>
    </row>
    <row r="110" spans="1:22" s="10" customFormat="1" ht="12.75" customHeight="1" x14ac:dyDescent="0.2">
      <c r="A110" s="11" t="s">
        <v>113</v>
      </c>
      <c r="B110" s="12" t="s">
        <v>7</v>
      </c>
      <c r="C110" s="13">
        <v>106</v>
      </c>
      <c r="D110" s="22">
        <v>0</v>
      </c>
      <c r="E110" s="22">
        <f t="shared" si="1"/>
        <v>0</v>
      </c>
      <c r="F110" s="22"/>
      <c r="G110" s="22">
        <v>0</v>
      </c>
      <c r="H110" s="15">
        <v>1980</v>
      </c>
      <c r="I110" s="16"/>
      <c r="J110" s="16"/>
      <c r="K110" s="16"/>
      <c r="L110" s="16"/>
      <c r="M110" s="16"/>
      <c r="N110" s="16"/>
      <c r="O110" s="16"/>
      <c r="P110" s="17"/>
      <c r="Q110" s="18"/>
      <c r="R110" s="19"/>
      <c r="S110" s="20"/>
      <c r="T110" s="21"/>
      <c r="U110" s="21"/>
      <c r="V110" s="16"/>
    </row>
    <row r="111" spans="1:22" s="10" customFormat="1" ht="12.75" customHeight="1" x14ac:dyDescent="0.2">
      <c r="A111" s="11" t="s">
        <v>114</v>
      </c>
      <c r="B111" s="12" t="s">
        <v>7</v>
      </c>
      <c r="C111" s="13">
        <v>107</v>
      </c>
      <c r="D111" s="22">
        <v>6131762</v>
      </c>
      <c r="E111" s="22">
        <f t="shared" si="1"/>
        <v>7228121.0456000008</v>
      </c>
      <c r="F111" s="22"/>
      <c r="G111" s="22">
        <v>0</v>
      </c>
      <c r="H111" s="15">
        <v>1999</v>
      </c>
      <c r="I111" s="16"/>
      <c r="J111" s="16"/>
      <c r="K111" s="16"/>
      <c r="L111" s="16"/>
      <c r="M111" s="16"/>
      <c r="N111" s="16"/>
      <c r="O111" s="16"/>
      <c r="P111" s="17"/>
      <c r="Q111" s="18"/>
      <c r="R111" s="19"/>
      <c r="S111" s="20"/>
      <c r="T111" s="21"/>
      <c r="U111" s="21"/>
      <c r="V111" s="16"/>
    </row>
    <row r="112" spans="1:22" s="10" customFormat="1" ht="12.75" customHeight="1" x14ac:dyDescent="0.2">
      <c r="A112" s="11" t="s">
        <v>115</v>
      </c>
      <c r="B112" s="12" t="s">
        <v>7</v>
      </c>
      <c r="C112" s="13">
        <v>108</v>
      </c>
      <c r="D112" s="22">
        <v>0</v>
      </c>
      <c r="E112" s="22">
        <f t="shared" si="1"/>
        <v>0</v>
      </c>
      <c r="F112" s="22"/>
      <c r="G112" s="22">
        <v>0</v>
      </c>
      <c r="H112" s="15">
        <v>2015</v>
      </c>
      <c r="I112" s="16"/>
      <c r="J112" s="16"/>
      <c r="K112" s="16"/>
      <c r="L112" s="16"/>
      <c r="M112" s="16"/>
      <c r="N112" s="16"/>
      <c r="O112" s="16"/>
      <c r="P112" s="17"/>
      <c r="Q112" s="18"/>
      <c r="R112" s="19"/>
      <c r="S112" s="20"/>
      <c r="T112" s="21"/>
      <c r="U112" s="21"/>
      <c r="V112" s="16"/>
    </row>
    <row r="113" spans="1:22" s="10" customFormat="1" ht="12.75" customHeight="1" x14ac:dyDescent="0.2">
      <c r="A113" s="11" t="s">
        <v>116</v>
      </c>
      <c r="B113" s="12" t="s">
        <v>7</v>
      </c>
      <c r="C113" s="13">
        <v>109</v>
      </c>
      <c r="D113" s="22">
        <v>625382</v>
      </c>
      <c r="E113" s="22">
        <f t="shared" si="1"/>
        <v>737200.30160000001</v>
      </c>
      <c r="F113" s="22"/>
      <c r="G113" s="22">
        <v>0</v>
      </c>
      <c r="H113" s="15">
        <v>1985</v>
      </c>
      <c r="I113" s="16"/>
      <c r="J113" s="16"/>
      <c r="K113" s="16"/>
      <c r="L113" s="16"/>
      <c r="M113" s="16"/>
      <c r="N113" s="16"/>
      <c r="O113" s="16"/>
      <c r="P113" s="17"/>
      <c r="Q113" s="18"/>
      <c r="R113" s="19"/>
      <c r="S113" s="20"/>
      <c r="T113" s="21"/>
      <c r="U113" s="21"/>
      <c r="V113" s="16"/>
    </row>
    <row r="114" spans="1:22" s="10" customFormat="1" ht="12.75" customHeight="1" x14ac:dyDescent="0.2">
      <c r="A114" s="11" t="s">
        <v>117</v>
      </c>
      <c r="B114" s="12" t="s">
        <v>7</v>
      </c>
      <c r="C114" s="13">
        <v>110</v>
      </c>
      <c r="D114" s="22">
        <v>879180</v>
      </c>
      <c r="E114" s="22">
        <f t="shared" si="1"/>
        <v>1036377.3840000001</v>
      </c>
      <c r="F114" s="22"/>
      <c r="G114" s="22">
        <v>0</v>
      </c>
      <c r="H114" s="15">
        <v>1985</v>
      </c>
      <c r="I114" s="16"/>
      <c r="J114" s="16"/>
      <c r="K114" s="16"/>
      <c r="L114" s="16"/>
      <c r="M114" s="16"/>
      <c r="N114" s="16"/>
      <c r="O114" s="16"/>
      <c r="P114" s="17"/>
      <c r="Q114" s="18"/>
      <c r="R114" s="19"/>
      <c r="S114" s="20"/>
      <c r="T114" s="21"/>
      <c r="U114" s="21"/>
      <c r="V114" s="16"/>
    </row>
    <row r="115" spans="1:22" s="10" customFormat="1" ht="12.75" customHeight="1" x14ac:dyDescent="0.2">
      <c r="A115" s="11" t="s">
        <v>118</v>
      </c>
      <c r="B115" s="12" t="s">
        <v>7</v>
      </c>
      <c r="C115" s="13">
        <v>111</v>
      </c>
      <c r="D115" s="22">
        <v>552616</v>
      </c>
      <c r="E115" s="22">
        <f t="shared" si="1"/>
        <v>651423.74080000003</v>
      </c>
      <c r="F115" s="22"/>
      <c r="G115" s="22">
        <v>0</v>
      </c>
      <c r="H115" s="15">
        <v>1985</v>
      </c>
      <c r="I115" s="16"/>
      <c r="J115" s="16"/>
      <c r="K115" s="16"/>
      <c r="L115" s="16"/>
      <c r="M115" s="16"/>
      <c r="N115" s="16"/>
      <c r="O115" s="16"/>
      <c r="P115" s="17"/>
      <c r="Q115" s="18"/>
      <c r="R115" s="19"/>
      <c r="S115" s="20"/>
      <c r="T115" s="21"/>
      <c r="U115" s="21"/>
      <c r="V115" s="16"/>
    </row>
    <row r="116" spans="1:22" s="10" customFormat="1" ht="12.75" customHeight="1" x14ac:dyDescent="0.2">
      <c r="A116" s="11" t="s">
        <v>119</v>
      </c>
      <c r="B116" s="12" t="s">
        <v>7</v>
      </c>
      <c r="C116" s="13">
        <v>112</v>
      </c>
      <c r="D116" s="22">
        <v>2132263</v>
      </c>
      <c r="E116" s="22">
        <f t="shared" si="1"/>
        <v>2513511.6244000001</v>
      </c>
      <c r="F116" s="22"/>
      <c r="G116" s="22">
        <v>0</v>
      </c>
      <c r="H116" s="15">
        <v>2004</v>
      </c>
      <c r="I116" s="16"/>
      <c r="J116" s="16"/>
      <c r="K116" s="16"/>
      <c r="L116" s="16"/>
      <c r="M116" s="16"/>
      <c r="N116" s="16"/>
      <c r="O116" s="16"/>
      <c r="P116" s="17"/>
      <c r="Q116" s="18"/>
      <c r="R116" s="19"/>
      <c r="S116" s="20"/>
      <c r="T116" s="21"/>
      <c r="U116" s="21"/>
      <c r="V116" s="16"/>
    </row>
    <row r="117" spans="1:22" s="10" customFormat="1" ht="12.75" customHeight="1" x14ac:dyDescent="0.2">
      <c r="A117" s="11" t="s">
        <v>120</v>
      </c>
      <c r="B117" s="12" t="s">
        <v>7</v>
      </c>
      <c r="C117" s="13">
        <v>113</v>
      </c>
      <c r="D117" s="22">
        <v>211857</v>
      </c>
      <c r="E117" s="22">
        <f t="shared" si="1"/>
        <v>249737.03160000002</v>
      </c>
      <c r="F117" s="22"/>
      <c r="G117" s="22">
        <v>0</v>
      </c>
      <c r="H117" s="15">
        <v>2011</v>
      </c>
      <c r="I117" s="16"/>
      <c r="J117" s="16"/>
      <c r="K117" s="16"/>
      <c r="L117" s="16"/>
      <c r="M117" s="16"/>
      <c r="N117" s="16"/>
      <c r="O117" s="16"/>
      <c r="P117" s="17"/>
      <c r="Q117" s="18"/>
      <c r="R117" s="19"/>
      <c r="S117" s="20"/>
      <c r="T117" s="21"/>
      <c r="U117" s="21"/>
      <c r="V117" s="16"/>
    </row>
    <row r="118" spans="1:22" s="10" customFormat="1" ht="12.75" customHeight="1" x14ac:dyDescent="0.2">
      <c r="A118" s="11" t="s">
        <v>121</v>
      </c>
      <c r="B118" s="12" t="s">
        <v>7</v>
      </c>
      <c r="C118" s="13">
        <v>114</v>
      </c>
      <c r="D118" s="22">
        <v>129407</v>
      </c>
      <c r="E118" s="22">
        <f t="shared" si="1"/>
        <v>152544.97160000002</v>
      </c>
      <c r="F118" s="22"/>
      <c r="G118" s="22">
        <v>0</v>
      </c>
      <c r="H118" s="15">
        <v>1990</v>
      </c>
      <c r="I118" s="16"/>
      <c r="J118" s="16"/>
      <c r="K118" s="16"/>
      <c r="L118" s="16"/>
      <c r="M118" s="16"/>
      <c r="N118" s="16"/>
      <c r="O118" s="16"/>
      <c r="P118" s="17"/>
      <c r="Q118" s="18"/>
      <c r="R118" s="19"/>
      <c r="S118" s="20"/>
      <c r="T118" s="21"/>
      <c r="U118" s="21"/>
      <c r="V118" s="16"/>
    </row>
    <row r="119" spans="1:22" s="10" customFormat="1" ht="12.75" customHeight="1" x14ac:dyDescent="0.2">
      <c r="A119" s="11" t="s">
        <v>122</v>
      </c>
      <c r="B119" s="12" t="s">
        <v>7</v>
      </c>
      <c r="C119" s="13">
        <v>115</v>
      </c>
      <c r="D119" s="22">
        <v>1050878</v>
      </c>
      <c r="E119" s="22">
        <f t="shared" si="1"/>
        <v>1238774.9864000001</v>
      </c>
      <c r="F119" s="22"/>
      <c r="G119" s="22">
        <v>0</v>
      </c>
      <c r="H119" s="15">
        <v>1937</v>
      </c>
      <c r="I119" s="16"/>
      <c r="J119" s="16"/>
      <c r="K119" s="16"/>
      <c r="L119" s="16"/>
      <c r="M119" s="16"/>
      <c r="N119" s="16"/>
      <c r="O119" s="16"/>
      <c r="P119" s="17"/>
      <c r="Q119" s="18"/>
      <c r="R119" s="19"/>
      <c r="S119" s="20"/>
      <c r="T119" s="21"/>
      <c r="U119" s="21"/>
      <c r="V119" s="16"/>
    </row>
    <row r="120" spans="1:22" s="10" customFormat="1" ht="12.75" customHeight="1" x14ac:dyDescent="0.2">
      <c r="A120" s="11" t="s">
        <v>123</v>
      </c>
      <c r="B120" s="12" t="s">
        <v>7</v>
      </c>
      <c r="C120" s="13">
        <v>116</v>
      </c>
      <c r="D120" s="22">
        <v>3455908</v>
      </c>
      <c r="E120" s="22">
        <f t="shared" si="1"/>
        <v>4073824.3504000003</v>
      </c>
      <c r="F120" s="22"/>
      <c r="G120" s="22">
        <v>0</v>
      </c>
      <c r="H120" s="15">
        <v>1991</v>
      </c>
      <c r="I120" s="16"/>
      <c r="J120" s="16"/>
      <c r="K120" s="16"/>
      <c r="L120" s="16"/>
      <c r="M120" s="16"/>
      <c r="N120" s="16"/>
      <c r="O120" s="16"/>
      <c r="P120" s="17"/>
      <c r="Q120" s="18"/>
      <c r="R120" s="19"/>
      <c r="S120" s="20"/>
      <c r="T120" s="21"/>
      <c r="U120" s="21"/>
      <c r="V120" s="16"/>
    </row>
    <row r="121" spans="1:22" s="10" customFormat="1" ht="12.75" customHeight="1" x14ac:dyDescent="0.2">
      <c r="A121" s="11" t="s">
        <v>124</v>
      </c>
      <c r="B121" s="12" t="s">
        <v>7</v>
      </c>
      <c r="C121" s="13">
        <v>117</v>
      </c>
      <c r="D121" s="22">
        <v>2461817</v>
      </c>
      <c r="E121" s="22">
        <f t="shared" si="1"/>
        <v>2901989.8796000001</v>
      </c>
      <c r="F121" s="22"/>
      <c r="G121" s="22">
        <v>0</v>
      </c>
      <c r="H121" s="15">
        <v>1961</v>
      </c>
      <c r="I121" s="16"/>
      <c r="J121" s="16"/>
      <c r="K121" s="16"/>
      <c r="L121" s="16"/>
      <c r="M121" s="16"/>
      <c r="N121" s="16"/>
      <c r="O121" s="16"/>
      <c r="P121" s="17"/>
      <c r="Q121" s="18"/>
      <c r="R121" s="19"/>
      <c r="S121" s="20"/>
      <c r="T121" s="21"/>
      <c r="U121" s="21"/>
      <c r="V121" s="16"/>
    </row>
    <row r="122" spans="1:22" s="10" customFormat="1" ht="12.75" customHeight="1" x14ac:dyDescent="0.2">
      <c r="A122" s="11" t="s">
        <v>125</v>
      </c>
      <c r="B122" s="12" t="s">
        <v>7</v>
      </c>
      <c r="C122" s="13">
        <v>118</v>
      </c>
      <c r="D122" s="22">
        <v>8702785</v>
      </c>
      <c r="E122" s="22">
        <f t="shared" si="1"/>
        <v>10258842.958000001</v>
      </c>
      <c r="F122" s="22"/>
      <c r="G122" s="22">
        <v>0</v>
      </c>
      <c r="H122" s="15">
        <v>1968</v>
      </c>
      <c r="I122" s="16"/>
      <c r="J122" s="16"/>
      <c r="K122" s="16"/>
      <c r="L122" s="16"/>
      <c r="M122" s="16"/>
      <c r="N122" s="16"/>
      <c r="O122" s="16"/>
      <c r="P122" s="17"/>
      <c r="Q122" s="18"/>
      <c r="R122" s="19"/>
      <c r="S122" s="20"/>
      <c r="T122" s="21"/>
      <c r="U122" s="21"/>
      <c r="V122" s="16"/>
    </row>
    <row r="123" spans="1:22" s="10" customFormat="1" ht="12.75" customHeight="1" x14ac:dyDescent="0.2">
      <c r="A123" s="11" t="s">
        <v>126</v>
      </c>
      <c r="B123" s="12" t="s">
        <v>7</v>
      </c>
      <c r="C123" s="13">
        <v>119</v>
      </c>
      <c r="D123" s="22">
        <v>0</v>
      </c>
      <c r="E123" s="22">
        <f t="shared" si="1"/>
        <v>0</v>
      </c>
      <c r="F123" s="22"/>
      <c r="G123" s="22">
        <v>0</v>
      </c>
      <c r="H123" s="15">
        <v>2015</v>
      </c>
      <c r="I123" s="16"/>
      <c r="J123" s="16"/>
      <c r="K123" s="16"/>
      <c r="L123" s="16"/>
      <c r="M123" s="16"/>
      <c r="N123" s="16"/>
      <c r="O123" s="16"/>
      <c r="P123" s="17"/>
      <c r="Q123" s="18"/>
      <c r="R123" s="19"/>
      <c r="S123" s="20"/>
      <c r="T123" s="21"/>
      <c r="U123" s="21"/>
      <c r="V123" s="16"/>
    </row>
    <row r="124" spans="1:22" s="10" customFormat="1" ht="12.75" customHeight="1" x14ac:dyDescent="0.2">
      <c r="A124" s="11" t="s">
        <v>127</v>
      </c>
      <c r="B124" s="12" t="s">
        <v>7</v>
      </c>
      <c r="C124" s="13">
        <v>120</v>
      </c>
      <c r="D124" s="22">
        <v>0</v>
      </c>
      <c r="E124" s="22">
        <f t="shared" si="1"/>
        <v>0</v>
      </c>
      <c r="F124" s="22"/>
      <c r="G124" s="22">
        <v>0</v>
      </c>
      <c r="H124" s="15">
        <v>2015</v>
      </c>
      <c r="I124" s="16"/>
      <c r="J124" s="16"/>
      <c r="K124" s="16"/>
      <c r="L124" s="16"/>
      <c r="M124" s="16"/>
      <c r="N124" s="16"/>
      <c r="O124" s="16"/>
      <c r="P124" s="17"/>
      <c r="Q124" s="18"/>
      <c r="R124" s="19"/>
      <c r="S124" s="20"/>
      <c r="T124" s="21"/>
      <c r="U124" s="21"/>
      <c r="V124" s="16"/>
    </row>
    <row r="125" spans="1:22" s="10" customFormat="1" ht="12.75" customHeight="1" x14ac:dyDescent="0.2">
      <c r="A125" s="11" t="s">
        <v>128</v>
      </c>
      <c r="B125" s="12" t="s">
        <v>7</v>
      </c>
      <c r="C125" s="13">
        <v>121</v>
      </c>
      <c r="D125" s="22">
        <v>0</v>
      </c>
      <c r="E125" s="22">
        <f t="shared" si="1"/>
        <v>0</v>
      </c>
      <c r="F125" s="22"/>
      <c r="G125" s="22">
        <v>0</v>
      </c>
      <c r="H125" s="15">
        <v>2015</v>
      </c>
      <c r="I125" s="16"/>
      <c r="J125" s="16"/>
      <c r="K125" s="16"/>
      <c r="L125" s="16"/>
      <c r="M125" s="16"/>
      <c r="N125" s="16"/>
      <c r="O125" s="16"/>
      <c r="P125" s="17"/>
      <c r="Q125" s="18"/>
      <c r="R125" s="19"/>
      <c r="S125" s="20"/>
      <c r="T125" s="21"/>
      <c r="U125" s="21"/>
      <c r="V125" s="16"/>
    </row>
    <row r="126" spans="1:22" s="10" customFormat="1" ht="12.75" customHeight="1" x14ac:dyDescent="0.2">
      <c r="A126" s="11" t="s">
        <v>129</v>
      </c>
      <c r="B126" s="12" t="s">
        <v>7</v>
      </c>
      <c r="C126" s="13">
        <v>122</v>
      </c>
      <c r="D126" s="22">
        <v>0</v>
      </c>
      <c r="E126" s="22">
        <f t="shared" si="1"/>
        <v>0</v>
      </c>
      <c r="F126" s="22"/>
      <c r="G126" s="22">
        <v>0</v>
      </c>
      <c r="H126" s="15">
        <v>2015</v>
      </c>
      <c r="I126" s="16"/>
      <c r="J126" s="16"/>
      <c r="K126" s="16"/>
      <c r="L126" s="16"/>
      <c r="M126" s="16"/>
      <c r="N126" s="16"/>
      <c r="O126" s="16"/>
      <c r="P126" s="17"/>
      <c r="Q126" s="18"/>
      <c r="R126" s="19"/>
      <c r="S126" s="20"/>
      <c r="T126" s="21"/>
      <c r="U126" s="21"/>
      <c r="V126" s="16"/>
    </row>
    <row r="127" spans="1:22" s="10" customFormat="1" ht="12.75" customHeight="1" x14ac:dyDescent="0.2">
      <c r="A127" s="11" t="s">
        <v>130</v>
      </c>
      <c r="B127" s="12" t="s">
        <v>7</v>
      </c>
      <c r="C127" s="13">
        <v>123</v>
      </c>
      <c r="D127" s="22">
        <v>0</v>
      </c>
      <c r="E127" s="22">
        <f t="shared" si="1"/>
        <v>0</v>
      </c>
      <c r="F127" s="22"/>
      <c r="G127" s="22">
        <v>0</v>
      </c>
      <c r="H127" s="15">
        <v>2015</v>
      </c>
      <c r="I127" s="16"/>
      <c r="J127" s="16"/>
      <c r="K127" s="16"/>
      <c r="L127" s="16"/>
      <c r="M127" s="16"/>
      <c r="N127" s="16"/>
      <c r="O127" s="16"/>
      <c r="P127" s="17"/>
      <c r="Q127" s="18"/>
      <c r="R127" s="19"/>
      <c r="S127" s="20"/>
      <c r="T127" s="21"/>
      <c r="U127" s="21"/>
      <c r="V127" s="16"/>
    </row>
    <row r="128" spans="1:22" s="10" customFormat="1" ht="12.75" customHeight="1" x14ac:dyDescent="0.2">
      <c r="A128" s="11" t="s">
        <v>131</v>
      </c>
      <c r="B128" s="12" t="s">
        <v>7</v>
      </c>
      <c r="C128" s="13">
        <v>124</v>
      </c>
      <c r="D128" s="22">
        <v>321206</v>
      </c>
      <c r="E128" s="22">
        <f t="shared" si="1"/>
        <v>378637.63280000002</v>
      </c>
      <c r="F128" s="22"/>
      <c r="G128" s="22">
        <v>0</v>
      </c>
      <c r="H128" s="15">
        <v>1955</v>
      </c>
      <c r="I128" s="16"/>
      <c r="J128" s="16"/>
      <c r="K128" s="16"/>
      <c r="L128" s="16"/>
      <c r="M128" s="16"/>
      <c r="N128" s="16"/>
      <c r="O128" s="16"/>
      <c r="P128" s="17"/>
      <c r="Q128" s="18"/>
      <c r="R128" s="19"/>
      <c r="S128" s="20"/>
      <c r="T128" s="21"/>
      <c r="U128" s="21"/>
      <c r="V128" s="16"/>
    </row>
    <row r="129" spans="1:22" s="10" customFormat="1" ht="12.75" customHeight="1" x14ac:dyDescent="0.2">
      <c r="A129" s="11" t="s">
        <v>132</v>
      </c>
      <c r="B129" s="12" t="s">
        <v>7</v>
      </c>
      <c r="C129" s="13">
        <v>125</v>
      </c>
      <c r="D129" s="22">
        <v>10509892</v>
      </c>
      <c r="E129" s="22">
        <f t="shared" si="1"/>
        <v>12389060.6896</v>
      </c>
      <c r="F129" s="22"/>
      <c r="G129" s="22">
        <v>0</v>
      </c>
      <c r="H129" s="15">
        <v>1970</v>
      </c>
      <c r="I129" s="16"/>
      <c r="J129" s="16"/>
      <c r="K129" s="16"/>
      <c r="L129" s="16"/>
      <c r="M129" s="16"/>
      <c r="N129" s="16"/>
      <c r="O129" s="16"/>
      <c r="P129" s="17"/>
      <c r="Q129" s="18"/>
      <c r="R129" s="19"/>
      <c r="S129" s="20"/>
      <c r="T129" s="21"/>
      <c r="U129" s="21"/>
      <c r="V129" s="16"/>
    </row>
    <row r="130" spans="1:22" s="10" customFormat="1" ht="12.75" customHeight="1" x14ac:dyDescent="0.2">
      <c r="A130" s="11" t="s">
        <v>133</v>
      </c>
      <c r="B130" s="12" t="s">
        <v>7</v>
      </c>
      <c r="C130" s="13">
        <v>126</v>
      </c>
      <c r="D130" s="22">
        <v>6460385</v>
      </c>
      <c r="E130" s="22">
        <f t="shared" si="1"/>
        <v>7615501.8380000005</v>
      </c>
      <c r="F130" s="22"/>
      <c r="G130" s="22">
        <v>0</v>
      </c>
      <c r="H130" s="15">
        <v>1965</v>
      </c>
      <c r="I130" s="16"/>
      <c r="J130" s="16"/>
      <c r="K130" s="16"/>
      <c r="L130" s="16"/>
      <c r="M130" s="16"/>
      <c r="N130" s="16"/>
      <c r="O130" s="16"/>
      <c r="P130" s="17"/>
      <c r="Q130" s="18"/>
      <c r="R130" s="19"/>
      <c r="S130" s="20"/>
      <c r="T130" s="21"/>
      <c r="U130" s="21"/>
      <c r="V130" s="16"/>
    </row>
    <row r="131" spans="1:22" s="10" customFormat="1" ht="12.75" customHeight="1" x14ac:dyDescent="0.2">
      <c r="A131" s="11" t="s">
        <v>134</v>
      </c>
      <c r="B131" s="12" t="s">
        <v>7</v>
      </c>
      <c r="C131" s="13">
        <v>127</v>
      </c>
      <c r="D131" s="22">
        <v>10719644</v>
      </c>
      <c r="E131" s="22">
        <f t="shared" si="1"/>
        <v>12636316.347200001</v>
      </c>
      <c r="F131" s="22"/>
      <c r="G131" s="22">
        <v>0</v>
      </c>
      <c r="H131" s="15">
        <v>1960</v>
      </c>
      <c r="I131" s="16"/>
      <c r="J131" s="16"/>
      <c r="K131" s="16"/>
      <c r="L131" s="16"/>
      <c r="M131" s="16"/>
      <c r="N131" s="16"/>
      <c r="O131" s="16"/>
      <c r="P131" s="17"/>
      <c r="Q131" s="18"/>
      <c r="R131" s="19"/>
      <c r="S131" s="20"/>
      <c r="T131" s="21"/>
      <c r="U131" s="21"/>
      <c r="V131" s="16"/>
    </row>
    <row r="132" spans="1:22" s="10" customFormat="1" ht="12.75" customHeight="1" x14ac:dyDescent="0.2">
      <c r="A132" s="11" t="s">
        <v>135</v>
      </c>
      <c r="B132" s="12" t="s">
        <v>7</v>
      </c>
      <c r="C132" s="13">
        <v>128</v>
      </c>
      <c r="D132" s="22">
        <v>0</v>
      </c>
      <c r="E132" s="22">
        <f t="shared" si="1"/>
        <v>0</v>
      </c>
      <c r="F132" s="22"/>
      <c r="G132" s="22">
        <v>0</v>
      </c>
      <c r="H132" s="15">
        <v>2008</v>
      </c>
      <c r="I132" s="16"/>
      <c r="J132" s="16"/>
      <c r="K132" s="16"/>
      <c r="L132" s="16"/>
      <c r="M132" s="16"/>
      <c r="N132" s="16"/>
      <c r="O132" s="16"/>
      <c r="P132" s="17"/>
      <c r="Q132" s="18"/>
      <c r="R132" s="19"/>
      <c r="S132" s="20"/>
      <c r="T132" s="21"/>
      <c r="U132" s="21"/>
      <c r="V132" s="16"/>
    </row>
    <row r="133" spans="1:22" s="10" customFormat="1" ht="12.75" customHeight="1" x14ac:dyDescent="0.2">
      <c r="A133" s="11" t="s">
        <v>136</v>
      </c>
      <c r="B133" s="12" t="s">
        <v>7</v>
      </c>
      <c r="C133" s="13">
        <v>129</v>
      </c>
      <c r="D133" s="22">
        <v>0</v>
      </c>
      <c r="E133" s="22">
        <f t="shared" si="1"/>
        <v>0</v>
      </c>
      <c r="F133" s="22"/>
      <c r="G133" s="22">
        <v>0</v>
      </c>
      <c r="H133" s="15">
        <v>2066</v>
      </c>
      <c r="I133" s="16"/>
      <c r="J133" s="16"/>
      <c r="K133" s="16"/>
      <c r="L133" s="16"/>
      <c r="M133" s="16"/>
      <c r="N133" s="16"/>
      <c r="O133" s="16"/>
      <c r="P133" s="17"/>
      <c r="Q133" s="18"/>
      <c r="R133" s="19"/>
      <c r="S133" s="20"/>
      <c r="T133" s="21"/>
      <c r="U133" s="21"/>
      <c r="V133" s="16"/>
    </row>
    <row r="134" spans="1:22" s="10" customFormat="1" ht="12.75" customHeight="1" x14ac:dyDescent="0.2">
      <c r="A134" s="11" t="s">
        <v>137</v>
      </c>
      <c r="B134" s="12" t="s">
        <v>7</v>
      </c>
      <c r="C134" s="13">
        <v>130</v>
      </c>
      <c r="D134" s="22">
        <v>13090</v>
      </c>
      <c r="E134" s="22">
        <f t="shared" ref="E134:E136" si="2">(D134*1.1788)</f>
        <v>15430.492</v>
      </c>
      <c r="F134" s="22"/>
      <c r="G134" s="22">
        <v>0</v>
      </c>
      <c r="H134" s="15">
        <v>1994</v>
      </c>
      <c r="I134" s="16"/>
      <c r="J134" s="16"/>
      <c r="K134" s="16"/>
      <c r="L134" s="16"/>
      <c r="M134" s="16"/>
      <c r="N134" s="16"/>
      <c r="O134" s="16"/>
      <c r="P134" s="17"/>
      <c r="Q134" s="18"/>
      <c r="R134" s="19"/>
      <c r="S134" s="20"/>
      <c r="T134" s="21"/>
      <c r="U134" s="21"/>
      <c r="V134" s="16"/>
    </row>
    <row r="135" spans="1:22" s="10" customFormat="1" ht="12.75" customHeight="1" x14ac:dyDescent="0.2">
      <c r="A135" s="11" t="s">
        <v>138</v>
      </c>
      <c r="B135" s="12" t="s">
        <v>7</v>
      </c>
      <c r="C135" s="13">
        <v>131</v>
      </c>
      <c r="D135" s="22">
        <v>942718</v>
      </c>
      <c r="E135" s="22">
        <f t="shared" si="2"/>
        <v>1111275.9784000001</v>
      </c>
      <c r="F135" s="22"/>
      <c r="G135" s="22">
        <v>0</v>
      </c>
      <c r="H135" s="15">
        <v>2004</v>
      </c>
      <c r="I135" s="16"/>
      <c r="J135" s="16"/>
      <c r="K135" s="16"/>
      <c r="L135" s="16"/>
      <c r="M135" s="16"/>
      <c r="N135" s="16"/>
      <c r="O135" s="16"/>
      <c r="P135" s="17"/>
      <c r="Q135" s="18"/>
      <c r="R135" s="19"/>
      <c r="S135" s="20"/>
      <c r="T135" s="21"/>
      <c r="U135" s="21"/>
      <c r="V135" s="16"/>
    </row>
    <row r="136" spans="1:22" s="10" customFormat="1" ht="12.75" customHeight="1" x14ac:dyDescent="0.2">
      <c r="A136" s="11" t="s">
        <v>139</v>
      </c>
      <c r="B136" s="12" t="s">
        <v>7</v>
      </c>
      <c r="C136" s="13">
        <v>132</v>
      </c>
      <c r="D136" s="22">
        <v>405629</v>
      </c>
      <c r="E136" s="22">
        <f t="shared" si="2"/>
        <v>478155.46520000004</v>
      </c>
      <c r="F136" s="22"/>
      <c r="G136" s="22">
        <v>0</v>
      </c>
      <c r="H136" s="15">
        <v>1996</v>
      </c>
      <c r="I136" s="16"/>
      <c r="J136" s="16"/>
      <c r="K136" s="16"/>
      <c r="L136" s="16"/>
      <c r="M136" s="16"/>
      <c r="N136" s="16"/>
      <c r="O136" s="16"/>
      <c r="P136" s="17"/>
      <c r="Q136" s="18"/>
      <c r="R136" s="19"/>
      <c r="S136" s="20"/>
      <c r="T136" s="21"/>
      <c r="U136" s="21"/>
      <c r="V136" s="16"/>
    </row>
    <row r="137" spans="1:22" x14ac:dyDescent="0.25">
      <c r="D137" s="14">
        <f>SUM(D5:D136)</f>
        <v>331665807</v>
      </c>
      <c r="E137" s="14">
        <f>SUM(E5:E136)</f>
        <v>390967653.29159969</v>
      </c>
      <c r="F137" s="14"/>
      <c r="G137" s="14">
        <f>SUM(G5:G136)</f>
        <v>11795000</v>
      </c>
    </row>
  </sheetData>
  <mergeCells count="1">
    <mergeCell ref="A1:H1"/>
  </mergeCells>
  <phoneticPr fontId="9" type="noConversion"/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2024-07-02T17:01:37Z</dcterms:modified>
</cp:coreProperties>
</file>