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P:\FAP\FCIS 2024\FCIS Submission Templates\"/>
    </mc:Choice>
  </mc:AlternateContent>
  <xr:revisionPtr revIDLastSave="0" documentId="13_ncr:1_{32EE0802-E8ED-4B6F-A5AF-70EC51A968F9}" xr6:coauthVersionLast="47" xr6:coauthVersionMax="47" xr10:uidLastSave="{00000000-0000-0000-0000-000000000000}"/>
  <bookViews>
    <workbookView xWindow="-28920" yWindow="1935" windowWidth="29040" windowHeight="17520" xr2:uid="{00000000-000D-0000-FFFF-FFFF00000000}"/>
  </bookViews>
  <sheets>
    <sheet name="Maintenance Needs FY2025" sheetId="1" r:id="rId1"/>
  </sheets>
  <definedNames>
    <definedName name="_Order1" hidden="1">255</definedName>
    <definedName name="_xlnm.Print_Area" localSheetId="0">'Maintenance Needs FY2025'!$A$1:$H$63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D64" i="1"/>
  <c r="G64" i="1"/>
</calcChain>
</file>

<file path=xl/sharedStrings.xml><?xml version="1.0" encoding="utf-8"?>
<sst xmlns="http://schemas.openxmlformats.org/spreadsheetml/2006/main" count="128" uniqueCount="70">
  <si>
    <t>Maintenance Priorities</t>
  </si>
  <si>
    <t>Building Name</t>
  </si>
  <si>
    <t>Location</t>
  </si>
  <si>
    <t>Priority</t>
  </si>
  <si>
    <t>Critical Needs</t>
  </si>
  <si>
    <t>Year Built</t>
  </si>
  <si>
    <t>The Main Campus</t>
  </si>
  <si>
    <t>Reynolds Center</t>
  </si>
  <si>
    <t>Donaghey Student Center</t>
  </si>
  <si>
    <t>University Plaza</t>
  </si>
  <si>
    <t>Fine Arts</t>
  </si>
  <si>
    <t>Administration North</t>
  </si>
  <si>
    <t>East Residence Hall</t>
  </si>
  <si>
    <t>Central Utilities</t>
  </si>
  <si>
    <t xml:space="preserve">Facilities Management </t>
  </si>
  <si>
    <t xml:space="preserve">Nursing </t>
  </si>
  <si>
    <t>ETAS (Engineering)</t>
  </si>
  <si>
    <t>University Theatre</t>
  </si>
  <si>
    <t>Educatio</t>
  </si>
  <si>
    <t>Science Laboratories Building</t>
  </si>
  <si>
    <t>Fribourgh Hall</t>
  </si>
  <si>
    <t>Ross Hall</t>
  </si>
  <si>
    <t>Student Union B</t>
  </si>
  <si>
    <t>Earth Science West</t>
  </si>
  <si>
    <t>Student Union A</t>
  </si>
  <si>
    <t>Physics</t>
  </si>
  <si>
    <t>Fieldhouse (gym)</t>
  </si>
  <si>
    <t>Bailey Center</t>
  </si>
  <si>
    <t>University District</t>
  </si>
  <si>
    <t>ETAS Annex</t>
  </si>
  <si>
    <t>Jack Stephens Centr</t>
  </si>
  <si>
    <t>Stabler Hall</t>
  </si>
  <si>
    <t>Parking Deck I</t>
  </si>
  <si>
    <t>Law School</t>
  </si>
  <si>
    <t>Dickinson Hall</t>
  </si>
  <si>
    <t>Motorpool Garage</t>
  </si>
  <si>
    <t>Speech Communications</t>
  </si>
  <si>
    <t>Chemical Storage</t>
  </si>
  <si>
    <t>Ottenheimer Library</t>
  </si>
  <si>
    <t>Dance Studio</t>
  </si>
  <si>
    <t>Residence Central Plant</t>
  </si>
  <si>
    <t>University Services</t>
  </si>
  <si>
    <t>Neighborhood Homework Center</t>
  </si>
  <si>
    <t>Procurement</t>
  </si>
  <si>
    <t>Worth James Quonset Hut</t>
  </si>
  <si>
    <t>Worth James Office Building</t>
  </si>
  <si>
    <t>Chancellor's House</t>
  </si>
  <si>
    <t>North Residence Hall</t>
  </si>
  <si>
    <t>South Residence Hall</t>
  </si>
  <si>
    <t>Theater Annex</t>
  </si>
  <si>
    <t>EIT (Engineering Information)</t>
  </si>
  <si>
    <t>Nanotechnology Building</t>
  </si>
  <si>
    <t>Student Services Center</t>
  </si>
  <si>
    <t>Residence Commons Building</t>
  </si>
  <si>
    <t>Trojan Grill</t>
  </si>
  <si>
    <t>Warehouse</t>
  </si>
  <si>
    <t xml:space="preserve">West Hall </t>
  </si>
  <si>
    <t>Worth James Barn</t>
  </si>
  <si>
    <t>Worth James Trojan Shuttle Bus</t>
  </si>
  <si>
    <t>Worth James Recycling Center</t>
  </si>
  <si>
    <t>University Village Apartments</t>
  </si>
  <si>
    <t>Sports Complex</t>
  </si>
  <si>
    <t>Power Generation Plant</t>
  </si>
  <si>
    <t>DSC Central Energy Plaint</t>
  </si>
  <si>
    <t>eStem</t>
  </si>
  <si>
    <t>Wingate Art &amp; Design</t>
  </si>
  <si>
    <t>UALR</t>
  </si>
  <si>
    <t>FY2018 Maintenance Needs</t>
  </si>
  <si>
    <t>HEPI Adjusted Maintenance Needs</t>
  </si>
  <si>
    <t>Requested Maintenance Needs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</si>
</sst>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[$-1010409]&quot;$&quot;#,##0;\(&quot;$&quot;#,##0\)"/>
  </numFmts>
  <fonts count="9" x14ac:knownFonts="1">
    <font>
      <sz val="10"/>
      <name val="Arial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5" fillId="0" borderId="0">
      <alignment wrapText="1"/>
    </xf>
  </cellStyleXfs>
  <cellXfs count="25">
    <xf numFmtId="0" fontId="0" fillId="0" borderId="0" xfId="0"/>
    <xf numFmtId="0" fontId="2" fillId="2" borderId="0" xfId="0" applyFont="1" applyFill="1"/>
    <xf numFmtId="0" fontId="3" fillId="2" borderId="0" xfId="0" quotePrefix="1" applyFont="1" applyFill="1" applyAlignment="1">
      <alignment horizontal="center"/>
    </xf>
    <xf numFmtId="0" fontId="1" fillId="3" borderId="1" xfId="0" applyFont="1" applyFill="1" applyBorder="1"/>
    <xf numFmtId="0" fontId="1" fillId="3" borderId="0" xfId="0" applyFont="1" applyFill="1"/>
    <xf numFmtId="0" fontId="2" fillId="2" borderId="0" xfId="0" applyFont="1" applyFill="1" applyAlignment="1">
      <alignment horizontal="left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6" fillId="2" borderId="0" xfId="0" applyFont="1" applyFill="1" applyAlignment="1">
      <alignment vertical="center" wrapText="1"/>
    </xf>
    <xf numFmtId="0" fontId="6" fillId="2" borderId="0" xfId="0" applyFont="1" applyFill="1" applyAlignment="1">
      <alignment horizontal="left" vertical="center" wrapText="1"/>
    </xf>
    <xf numFmtId="164" fontId="6" fillId="2" borderId="0" xfId="0" applyNumberFormat="1" applyFont="1" applyFill="1" applyAlignment="1">
      <alignment vertical="center" wrapText="1"/>
    </xf>
    <xf numFmtId="165" fontId="7" fillId="2" borderId="0" xfId="0" applyNumberFormat="1" applyFont="1" applyFill="1" applyAlignment="1">
      <alignment vertical="center" wrapText="1"/>
    </xf>
    <xf numFmtId="0" fontId="6" fillId="2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vertical="center" wrapText="1"/>
    </xf>
    <xf numFmtId="165" fontId="6" fillId="0" borderId="0" xfId="0" applyNumberFormat="1" applyFont="1" applyAlignment="1">
      <alignment vertical="center" wrapText="1"/>
    </xf>
    <xf numFmtId="165" fontId="6" fillId="2" borderId="0" xfId="0" applyNumberFormat="1" applyFont="1" applyFill="1" applyAlignment="1">
      <alignment vertical="center" wrapText="1"/>
    </xf>
    <xf numFmtId="0" fontId="4" fillId="0" borderId="0" xfId="0" applyFont="1" applyAlignment="1">
      <alignment horizontal="center" wrapText="1"/>
    </xf>
    <xf numFmtId="0" fontId="3" fillId="2" borderId="0" xfId="0" quotePrefix="1" applyFont="1" applyFill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V64"/>
  <sheetViews>
    <sheetView showGridLines="0" tabSelected="1" workbookViewId="0">
      <selection activeCell="D72" sqref="D72"/>
    </sheetView>
  </sheetViews>
  <sheetFormatPr defaultColWidth="8.85546875" defaultRowHeight="15" x14ac:dyDescent="0.25"/>
  <cols>
    <col min="1" max="1" width="25.140625" style="1" bestFit="1" customWidth="1"/>
    <col min="2" max="2" width="20.42578125" style="1" bestFit="1" customWidth="1"/>
    <col min="3" max="3" width="7.42578125" style="1" bestFit="1" customWidth="1"/>
    <col min="4" max="6" width="15.42578125" style="1" customWidth="1"/>
    <col min="7" max="7" width="14.140625" style="1" customWidth="1"/>
    <col min="8" max="15" width="7.42578125" style="1" customWidth="1"/>
    <col min="16" max="16" width="8.85546875" style="1"/>
    <col min="17" max="17" width="25.140625" style="1" bestFit="1" customWidth="1"/>
    <col min="18" max="18" width="15.7109375" style="1" bestFit="1" customWidth="1"/>
    <col min="19" max="19" width="3.42578125" style="1" bestFit="1" customWidth="1"/>
    <col min="20" max="20" width="9.42578125" style="1" bestFit="1" customWidth="1"/>
    <col min="21" max="21" width="8.7109375" style="1" bestFit="1" customWidth="1"/>
    <col min="22" max="22" width="4.42578125" style="1" bestFit="1" customWidth="1"/>
    <col min="23" max="16384" width="8.85546875" style="1"/>
  </cols>
  <sheetData>
    <row r="1" spans="1:22" ht="15.75" customHeight="1" x14ac:dyDescent="0.3">
      <c r="A1" s="24" t="s">
        <v>0</v>
      </c>
      <c r="B1" s="24"/>
      <c r="C1" s="24"/>
      <c r="D1" s="24"/>
      <c r="E1" s="24"/>
      <c r="F1" s="24"/>
      <c r="G1" s="24"/>
      <c r="H1" s="24"/>
      <c r="I1" s="2"/>
      <c r="J1" s="2"/>
      <c r="K1" s="2"/>
      <c r="L1" s="2"/>
      <c r="M1" s="2"/>
      <c r="N1" s="2"/>
      <c r="O1" s="2"/>
    </row>
    <row r="2" spans="1:22" ht="15.75" customHeight="1" x14ac:dyDescent="0.3">
      <c r="A2" s="2"/>
      <c r="B2" s="2"/>
      <c r="C2" s="2"/>
      <c r="D2" s="2"/>
      <c r="E2" s="2"/>
      <c r="F2" s="2"/>
      <c r="G2" s="2"/>
    </row>
    <row r="3" spans="1:22" ht="12.75" customHeight="1" thickBot="1" x14ac:dyDescent="0.3">
      <c r="A3" s="3" t="s">
        <v>66</v>
      </c>
      <c r="B3" s="4"/>
      <c r="C3" s="5"/>
    </row>
    <row r="4" spans="1:22" ht="45.75" thickBot="1" x14ac:dyDescent="0.3">
      <c r="A4" s="6" t="s">
        <v>1</v>
      </c>
      <c r="B4" s="7" t="s">
        <v>2</v>
      </c>
      <c r="C4" s="7" t="s">
        <v>3</v>
      </c>
      <c r="D4" s="7" t="s">
        <v>67</v>
      </c>
      <c r="E4" s="7" t="s">
        <v>68</v>
      </c>
      <c r="F4" s="7" t="s">
        <v>69</v>
      </c>
      <c r="G4" s="7" t="s">
        <v>4</v>
      </c>
      <c r="H4" s="8" t="s">
        <v>5</v>
      </c>
      <c r="I4" s="23"/>
      <c r="J4" s="9"/>
      <c r="K4" s="9"/>
      <c r="L4" s="9"/>
      <c r="M4" s="9"/>
      <c r="N4" s="9"/>
      <c r="O4" s="9"/>
    </row>
    <row r="5" spans="1:22" s="10" customFormat="1" ht="12.75" customHeight="1" x14ac:dyDescent="0.2">
      <c r="A5" s="11" t="s">
        <v>8</v>
      </c>
      <c r="B5" s="12" t="s">
        <v>6</v>
      </c>
      <c r="C5" s="13">
        <v>1</v>
      </c>
      <c r="D5" s="22">
        <v>38751808</v>
      </c>
      <c r="E5" s="22">
        <f>(D5*1.1788)</f>
        <v>45680631.270400003</v>
      </c>
      <c r="F5" s="22"/>
      <c r="G5" s="22">
        <v>8785500</v>
      </c>
      <c r="H5" s="15">
        <v>1976</v>
      </c>
      <c r="I5" s="16"/>
      <c r="J5" s="16"/>
      <c r="K5" s="16"/>
      <c r="L5" s="16"/>
      <c r="M5" s="16"/>
      <c r="N5" s="16"/>
      <c r="O5" s="16"/>
      <c r="P5" s="17"/>
      <c r="Q5" s="18"/>
      <c r="R5" s="19"/>
      <c r="S5" s="20"/>
      <c r="T5" s="21"/>
      <c r="U5" s="21"/>
      <c r="V5" s="16"/>
    </row>
    <row r="6" spans="1:22" s="10" customFormat="1" ht="12.75" customHeight="1" x14ac:dyDescent="0.2">
      <c r="A6" s="11" t="s">
        <v>9</v>
      </c>
      <c r="B6" s="12" t="s">
        <v>6</v>
      </c>
      <c r="C6" s="13">
        <v>2</v>
      </c>
      <c r="D6" s="22">
        <v>32585576</v>
      </c>
      <c r="E6" s="22">
        <f t="shared" ref="E6:E63" si="0">(D6*1.1788)</f>
        <v>38411876.988800004</v>
      </c>
      <c r="F6" s="22"/>
      <c r="G6" s="22">
        <v>4797000</v>
      </c>
      <c r="H6" s="15">
        <v>1962</v>
      </c>
      <c r="I6" s="16"/>
      <c r="J6" s="16"/>
      <c r="K6" s="16"/>
      <c r="L6" s="16"/>
      <c r="M6" s="16"/>
      <c r="N6" s="16"/>
      <c r="O6" s="16"/>
      <c r="P6" s="17"/>
      <c r="Q6" s="18"/>
      <c r="R6" s="19"/>
      <c r="S6" s="20"/>
      <c r="T6" s="21"/>
      <c r="U6" s="21"/>
      <c r="V6" s="16"/>
    </row>
    <row r="7" spans="1:22" s="10" customFormat="1" ht="12.75" customHeight="1" x14ac:dyDescent="0.2">
      <c r="A7" s="11" t="s">
        <v>10</v>
      </c>
      <c r="B7" s="12" t="s">
        <v>6</v>
      </c>
      <c r="C7" s="13">
        <v>3</v>
      </c>
      <c r="D7" s="22">
        <v>11552063</v>
      </c>
      <c r="E7" s="22">
        <f t="shared" si="0"/>
        <v>13617571.864400001</v>
      </c>
      <c r="F7" s="22"/>
      <c r="G7" s="22">
        <v>4371200</v>
      </c>
      <c r="H7" s="15">
        <v>1978</v>
      </c>
      <c r="I7" s="16"/>
      <c r="J7" s="16"/>
      <c r="K7" s="16"/>
      <c r="L7" s="16"/>
      <c r="M7" s="16"/>
      <c r="N7" s="16"/>
      <c r="O7" s="16"/>
      <c r="P7" s="17"/>
      <c r="Q7" s="18"/>
      <c r="R7" s="19"/>
      <c r="S7" s="20"/>
      <c r="T7" s="21"/>
      <c r="U7" s="21"/>
      <c r="V7" s="16"/>
    </row>
    <row r="8" spans="1:22" s="10" customFormat="1" ht="12.75" customHeight="1" x14ac:dyDescent="0.2">
      <c r="A8" s="11" t="s">
        <v>11</v>
      </c>
      <c r="B8" s="12" t="s">
        <v>6</v>
      </c>
      <c r="C8" s="13">
        <v>4</v>
      </c>
      <c r="D8" s="22">
        <v>2223134</v>
      </c>
      <c r="E8" s="22">
        <f t="shared" si="0"/>
        <v>2620630.3592000003</v>
      </c>
      <c r="F8" s="22"/>
      <c r="G8" s="22">
        <v>2187564</v>
      </c>
      <c r="H8" s="15">
        <v>1949</v>
      </c>
      <c r="I8" s="16"/>
      <c r="J8" s="16"/>
      <c r="K8" s="16"/>
      <c r="L8" s="16"/>
      <c r="M8" s="16"/>
      <c r="N8" s="16"/>
      <c r="O8" s="16"/>
      <c r="P8" s="17"/>
      <c r="Q8" s="18"/>
      <c r="R8" s="19"/>
      <c r="S8" s="20"/>
      <c r="T8" s="21"/>
      <c r="U8" s="21"/>
      <c r="V8" s="16"/>
    </row>
    <row r="9" spans="1:22" s="10" customFormat="1" ht="12.75" customHeight="1" x14ac:dyDescent="0.2">
      <c r="A9" s="11" t="s">
        <v>12</v>
      </c>
      <c r="B9" s="12" t="s">
        <v>6</v>
      </c>
      <c r="C9" s="13">
        <v>5</v>
      </c>
      <c r="D9" s="22">
        <v>18980048</v>
      </c>
      <c r="E9" s="22">
        <f t="shared" si="0"/>
        <v>22373680.582400002</v>
      </c>
      <c r="F9" s="22"/>
      <c r="G9" s="22">
        <v>1237000</v>
      </c>
      <c r="H9" s="15">
        <v>1991</v>
      </c>
      <c r="I9" s="16"/>
      <c r="J9" s="16"/>
      <c r="K9" s="16"/>
      <c r="L9" s="16"/>
      <c r="M9" s="16"/>
      <c r="N9" s="16"/>
      <c r="O9" s="16"/>
      <c r="P9" s="17"/>
      <c r="Q9" s="18"/>
      <c r="R9" s="19"/>
      <c r="S9" s="20"/>
      <c r="T9" s="21"/>
      <c r="U9" s="21"/>
      <c r="V9" s="16"/>
    </row>
    <row r="10" spans="1:22" s="10" customFormat="1" ht="12.75" customHeight="1" x14ac:dyDescent="0.2">
      <c r="A10" s="11" t="s">
        <v>13</v>
      </c>
      <c r="B10" s="12" t="s">
        <v>6</v>
      </c>
      <c r="C10" s="13">
        <v>6</v>
      </c>
      <c r="D10" s="22">
        <v>11762547</v>
      </c>
      <c r="E10" s="22">
        <f t="shared" si="0"/>
        <v>13865690.403600002</v>
      </c>
      <c r="F10" s="22"/>
      <c r="G10" s="22">
        <v>500000</v>
      </c>
      <c r="H10" s="15">
        <v>1981</v>
      </c>
      <c r="I10" s="16"/>
      <c r="J10" s="16"/>
      <c r="K10" s="16"/>
      <c r="L10" s="16"/>
      <c r="M10" s="16"/>
      <c r="N10" s="16"/>
      <c r="O10" s="16"/>
      <c r="P10" s="17"/>
      <c r="Q10" s="18"/>
      <c r="R10" s="19"/>
      <c r="S10" s="20"/>
      <c r="T10" s="21"/>
      <c r="U10" s="21"/>
      <c r="V10" s="16"/>
    </row>
    <row r="11" spans="1:22" s="10" customFormat="1" ht="12.75" customHeight="1" x14ac:dyDescent="0.2">
      <c r="A11" s="11" t="s">
        <v>14</v>
      </c>
      <c r="B11" s="12" t="s">
        <v>6</v>
      </c>
      <c r="C11" s="13">
        <v>7</v>
      </c>
      <c r="D11" s="22">
        <v>3265263</v>
      </c>
      <c r="E11" s="22">
        <f t="shared" si="0"/>
        <v>3849092.0244000005</v>
      </c>
      <c r="F11" s="22"/>
      <c r="G11" s="22">
        <v>2664000</v>
      </c>
      <c r="H11" s="15">
        <v>1955</v>
      </c>
      <c r="I11" s="16"/>
      <c r="J11" s="16"/>
      <c r="K11" s="16"/>
      <c r="L11" s="16"/>
      <c r="M11" s="16"/>
      <c r="N11" s="16"/>
      <c r="O11" s="16"/>
      <c r="P11" s="17"/>
      <c r="Q11" s="18"/>
      <c r="R11" s="19"/>
      <c r="S11" s="20"/>
      <c r="T11" s="21"/>
      <c r="U11" s="21"/>
      <c r="V11" s="16"/>
    </row>
    <row r="12" spans="1:22" s="10" customFormat="1" ht="12.75" customHeight="1" x14ac:dyDescent="0.2">
      <c r="A12" s="11" t="s">
        <v>15</v>
      </c>
      <c r="B12" s="12" t="s">
        <v>6</v>
      </c>
      <c r="C12" s="13">
        <v>8</v>
      </c>
      <c r="D12" s="22">
        <v>5228430</v>
      </c>
      <c r="E12" s="22">
        <f t="shared" si="0"/>
        <v>6163273.284</v>
      </c>
      <c r="F12" s="22"/>
      <c r="G12" s="22">
        <v>0</v>
      </c>
      <c r="H12" s="15">
        <v>1967</v>
      </c>
      <c r="I12" s="16"/>
      <c r="J12" s="16"/>
      <c r="K12" s="16"/>
      <c r="L12" s="16"/>
      <c r="M12" s="16"/>
      <c r="N12" s="16"/>
      <c r="O12" s="16"/>
      <c r="P12" s="17"/>
      <c r="Q12" s="18"/>
      <c r="R12" s="19"/>
      <c r="S12" s="20"/>
      <c r="T12" s="21"/>
      <c r="U12" s="21"/>
      <c r="V12" s="16"/>
    </row>
    <row r="13" spans="1:22" s="10" customFormat="1" ht="12.75" customHeight="1" x14ac:dyDescent="0.2">
      <c r="A13" s="11" t="s">
        <v>16</v>
      </c>
      <c r="B13" s="12" t="s">
        <v>6</v>
      </c>
      <c r="C13" s="13">
        <v>9</v>
      </c>
      <c r="D13" s="22">
        <v>23445135</v>
      </c>
      <c r="E13" s="22">
        <f t="shared" si="0"/>
        <v>27637125.138</v>
      </c>
      <c r="F13" s="22"/>
      <c r="G13" s="22">
        <v>3303553</v>
      </c>
      <c r="H13" s="15">
        <v>1987</v>
      </c>
      <c r="I13" s="16"/>
      <c r="J13" s="16"/>
      <c r="K13" s="16"/>
      <c r="L13" s="16"/>
      <c r="M13" s="16"/>
      <c r="N13" s="16"/>
      <c r="O13" s="16"/>
      <c r="P13" s="17"/>
      <c r="Q13" s="18"/>
      <c r="R13" s="19"/>
      <c r="S13" s="20"/>
      <c r="T13" s="21"/>
      <c r="U13" s="21"/>
      <c r="V13" s="16"/>
    </row>
    <row r="14" spans="1:22" s="10" customFormat="1" ht="12.75" customHeight="1" x14ac:dyDescent="0.2">
      <c r="A14" s="11" t="s">
        <v>17</v>
      </c>
      <c r="B14" s="12" t="s">
        <v>6</v>
      </c>
      <c r="C14" s="13">
        <v>10</v>
      </c>
      <c r="D14" s="22">
        <v>5621780</v>
      </c>
      <c r="E14" s="22">
        <f t="shared" si="0"/>
        <v>6626954.2640000004</v>
      </c>
      <c r="F14" s="22"/>
      <c r="G14" s="22">
        <v>2334518</v>
      </c>
      <c r="H14" s="15">
        <v>1967</v>
      </c>
      <c r="I14" s="16"/>
      <c r="J14" s="16"/>
      <c r="K14" s="16"/>
      <c r="L14" s="16"/>
      <c r="M14" s="16"/>
      <c r="N14" s="16"/>
      <c r="O14" s="16"/>
      <c r="P14" s="17"/>
      <c r="Q14" s="18"/>
      <c r="R14" s="19"/>
      <c r="S14" s="20"/>
      <c r="T14" s="21"/>
      <c r="U14" s="21"/>
      <c r="V14" s="16"/>
    </row>
    <row r="15" spans="1:22" s="10" customFormat="1" ht="12.75" customHeight="1" x14ac:dyDescent="0.2">
      <c r="A15" s="11" t="s">
        <v>18</v>
      </c>
      <c r="B15" s="12" t="s">
        <v>6</v>
      </c>
      <c r="C15" s="13">
        <v>11</v>
      </c>
      <c r="D15" s="22">
        <v>2394668</v>
      </c>
      <c r="E15" s="22">
        <f t="shared" si="0"/>
        <v>2822834.6384000001</v>
      </c>
      <c r="F15" s="22"/>
      <c r="G15" s="22">
        <v>2825200</v>
      </c>
      <c r="H15" s="15">
        <v>1950</v>
      </c>
      <c r="I15" s="16"/>
      <c r="J15" s="16"/>
      <c r="K15" s="16"/>
      <c r="L15" s="16"/>
      <c r="M15" s="16"/>
      <c r="N15" s="16"/>
      <c r="O15" s="16"/>
      <c r="P15" s="17"/>
      <c r="Q15" s="18"/>
      <c r="R15" s="19"/>
      <c r="S15" s="20"/>
      <c r="T15" s="21"/>
      <c r="U15" s="21"/>
      <c r="V15" s="16"/>
    </row>
    <row r="16" spans="1:22" s="10" customFormat="1" ht="12.75" customHeight="1" x14ac:dyDescent="0.2">
      <c r="A16" s="11" t="s">
        <v>19</v>
      </c>
      <c r="B16" s="12" t="s">
        <v>6</v>
      </c>
      <c r="C16" s="13">
        <v>12</v>
      </c>
      <c r="D16" s="22">
        <v>11249142</v>
      </c>
      <c r="E16" s="22">
        <f t="shared" si="0"/>
        <v>13260488.589600001</v>
      </c>
      <c r="F16" s="22"/>
      <c r="G16" s="22">
        <v>1747200</v>
      </c>
      <c r="H16" s="15">
        <v>1996</v>
      </c>
      <c r="I16" s="16"/>
      <c r="J16" s="16"/>
      <c r="K16" s="16"/>
      <c r="L16" s="16"/>
      <c r="M16" s="16"/>
      <c r="N16" s="16"/>
      <c r="O16" s="16"/>
      <c r="P16" s="17"/>
      <c r="Q16" s="18"/>
      <c r="R16" s="19"/>
      <c r="S16" s="20"/>
      <c r="T16" s="21"/>
      <c r="U16" s="21"/>
      <c r="V16" s="16"/>
    </row>
    <row r="17" spans="1:22" s="10" customFormat="1" ht="12.75" customHeight="1" x14ac:dyDescent="0.2">
      <c r="A17" s="11" t="s">
        <v>20</v>
      </c>
      <c r="B17" s="12" t="s">
        <v>6</v>
      </c>
      <c r="C17" s="13">
        <v>14</v>
      </c>
      <c r="D17" s="22">
        <v>11728251</v>
      </c>
      <c r="E17" s="22">
        <f t="shared" si="0"/>
        <v>13825262.278800001</v>
      </c>
      <c r="F17" s="22"/>
      <c r="G17" s="22">
        <v>4490400</v>
      </c>
      <c r="H17" s="15">
        <v>1973</v>
      </c>
      <c r="I17" s="16"/>
      <c r="J17" s="16"/>
      <c r="K17" s="16"/>
      <c r="L17" s="16"/>
      <c r="M17" s="16"/>
      <c r="N17" s="16"/>
      <c r="O17" s="16"/>
      <c r="P17" s="17"/>
      <c r="Q17" s="18"/>
      <c r="R17" s="19"/>
      <c r="S17" s="20"/>
      <c r="T17" s="21"/>
      <c r="U17" s="21"/>
      <c r="V17" s="16"/>
    </row>
    <row r="18" spans="1:22" s="10" customFormat="1" ht="12.75" customHeight="1" x14ac:dyDescent="0.2">
      <c r="A18" s="11" t="s">
        <v>21</v>
      </c>
      <c r="B18" s="12" t="s">
        <v>6</v>
      </c>
      <c r="C18" s="13">
        <v>15</v>
      </c>
      <c r="D18" s="22">
        <v>12536451</v>
      </c>
      <c r="E18" s="22">
        <f t="shared" si="0"/>
        <v>14777968.438800002</v>
      </c>
      <c r="F18" s="22"/>
      <c r="G18" s="22">
        <v>3846773</v>
      </c>
      <c r="H18" s="15">
        <v>1981</v>
      </c>
      <c r="I18" s="16"/>
      <c r="J18" s="16"/>
      <c r="K18" s="16"/>
      <c r="L18" s="16"/>
      <c r="M18" s="16"/>
      <c r="N18" s="16"/>
      <c r="O18" s="16"/>
      <c r="P18" s="17"/>
      <c r="Q18" s="18"/>
      <c r="R18" s="19"/>
      <c r="S18" s="20"/>
      <c r="T18" s="21"/>
      <c r="U18" s="21"/>
      <c r="V18" s="16"/>
    </row>
    <row r="19" spans="1:22" s="10" customFormat="1" ht="12.75" customHeight="1" x14ac:dyDescent="0.2">
      <c r="A19" s="11" t="s">
        <v>22</v>
      </c>
      <c r="B19" s="12" t="s">
        <v>6</v>
      </c>
      <c r="C19" s="13">
        <v>16</v>
      </c>
      <c r="D19" s="22">
        <v>1705439</v>
      </c>
      <c r="E19" s="22">
        <f t="shared" si="0"/>
        <v>2010371.4932000001</v>
      </c>
      <c r="F19" s="22"/>
      <c r="G19" s="22">
        <v>865400</v>
      </c>
      <c r="H19" s="15">
        <v>1969</v>
      </c>
      <c r="I19" s="16"/>
      <c r="J19" s="16"/>
      <c r="K19" s="16"/>
      <c r="L19" s="16"/>
      <c r="M19" s="16"/>
      <c r="N19" s="16"/>
      <c r="O19" s="16"/>
      <c r="P19" s="17"/>
      <c r="Q19" s="18"/>
      <c r="R19" s="19"/>
      <c r="S19" s="20"/>
      <c r="T19" s="21"/>
      <c r="U19" s="21"/>
      <c r="V19" s="16"/>
    </row>
    <row r="20" spans="1:22" s="10" customFormat="1" ht="12.75" customHeight="1" x14ac:dyDescent="0.2">
      <c r="A20" s="11" t="s">
        <v>23</v>
      </c>
      <c r="B20" s="12" t="s">
        <v>6</v>
      </c>
      <c r="C20" s="13">
        <v>17</v>
      </c>
      <c r="D20" s="22">
        <v>1995231</v>
      </c>
      <c r="E20" s="22">
        <f t="shared" si="0"/>
        <v>2351978.3028000002</v>
      </c>
      <c r="F20" s="22"/>
      <c r="G20" s="22">
        <v>1357500</v>
      </c>
      <c r="H20" s="15">
        <v>1958</v>
      </c>
      <c r="I20" s="16"/>
      <c r="J20" s="16"/>
      <c r="K20" s="16"/>
      <c r="L20" s="16"/>
      <c r="M20" s="16"/>
      <c r="N20" s="16"/>
      <c r="O20" s="16"/>
      <c r="P20" s="17"/>
      <c r="Q20" s="18"/>
      <c r="R20" s="19"/>
      <c r="S20" s="20"/>
      <c r="T20" s="21"/>
      <c r="U20" s="21"/>
      <c r="V20" s="16"/>
    </row>
    <row r="21" spans="1:22" s="10" customFormat="1" ht="12.75" customHeight="1" x14ac:dyDescent="0.2">
      <c r="A21" s="11" t="s">
        <v>24</v>
      </c>
      <c r="B21" s="12" t="s">
        <v>6</v>
      </c>
      <c r="C21" s="13">
        <v>18</v>
      </c>
      <c r="D21" s="22">
        <v>2903989</v>
      </c>
      <c r="E21" s="22">
        <f t="shared" si="0"/>
        <v>3423222.2332000001</v>
      </c>
      <c r="F21" s="22"/>
      <c r="G21" s="22">
        <v>1124200</v>
      </c>
      <c r="H21" s="15">
        <v>1958</v>
      </c>
      <c r="I21" s="16"/>
      <c r="J21" s="16"/>
      <c r="K21" s="16"/>
      <c r="L21" s="16"/>
      <c r="M21" s="16"/>
      <c r="N21" s="16"/>
      <c r="O21" s="16"/>
      <c r="P21" s="17"/>
      <c r="Q21" s="18"/>
      <c r="R21" s="19"/>
      <c r="S21" s="20"/>
      <c r="T21" s="21"/>
      <c r="U21" s="21"/>
      <c r="V21" s="16"/>
    </row>
    <row r="22" spans="1:22" s="10" customFormat="1" ht="12.75" customHeight="1" x14ac:dyDescent="0.2">
      <c r="A22" s="11" t="s">
        <v>25</v>
      </c>
      <c r="B22" s="12" t="s">
        <v>6</v>
      </c>
      <c r="C22" s="13">
        <v>19</v>
      </c>
      <c r="D22" s="22">
        <v>2940146</v>
      </c>
      <c r="E22" s="22">
        <f t="shared" si="0"/>
        <v>3465844.1048000003</v>
      </c>
      <c r="F22" s="22"/>
      <c r="G22" s="22">
        <v>2053400</v>
      </c>
      <c r="H22" s="15">
        <v>1968</v>
      </c>
      <c r="I22" s="16"/>
      <c r="J22" s="16"/>
      <c r="K22" s="16"/>
      <c r="L22" s="16"/>
      <c r="M22" s="16"/>
      <c r="N22" s="16"/>
      <c r="O22" s="16"/>
      <c r="P22" s="17"/>
      <c r="Q22" s="18"/>
      <c r="R22" s="19"/>
      <c r="S22" s="20"/>
      <c r="T22" s="21"/>
      <c r="U22" s="21"/>
      <c r="V22" s="16"/>
    </row>
    <row r="23" spans="1:22" s="10" customFormat="1" ht="12.75" customHeight="1" x14ac:dyDescent="0.2">
      <c r="A23" s="11" t="s">
        <v>26</v>
      </c>
      <c r="B23" s="12" t="s">
        <v>6</v>
      </c>
      <c r="C23" s="13">
        <v>20</v>
      </c>
      <c r="D23" s="22">
        <v>3623420</v>
      </c>
      <c r="E23" s="22">
        <f t="shared" si="0"/>
        <v>4271287.4960000003</v>
      </c>
      <c r="F23" s="22"/>
      <c r="G23" s="22">
        <v>2298000</v>
      </c>
      <c r="H23" s="15">
        <v>1952</v>
      </c>
      <c r="I23" s="16"/>
      <c r="J23" s="16"/>
      <c r="K23" s="16"/>
      <c r="L23" s="16"/>
      <c r="M23" s="16"/>
      <c r="N23" s="16"/>
      <c r="O23" s="16"/>
      <c r="P23" s="17"/>
      <c r="Q23" s="18"/>
      <c r="R23" s="19"/>
      <c r="S23" s="20"/>
      <c r="T23" s="21"/>
      <c r="U23" s="21"/>
      <c r="V23" s="16"/>
    </row>
    <row r="24" spans="1:22" s="10" customFormat="1" ht="12.75" customHeight="1" x14ac:dyDescent="0.2">
      <c r="A24" s="11" t="s">
        <v>27</v>
      </c>
      <c r="B24" s="12" t="s">
        <v>6</v>
      </c>
      <c r="C24" s="13">
        <v>21</v>
      </c>
      <c r="D24" s="22">
        <v>546965</v>
      </c>
      <c r="E24" s="22">
        <f t="shared" si="0"/>
        <v>644762.34200000006</v>
      </c>
      <c r="F24" s="22"/>
      <c r="G24" s="22">
        <v>168450</v>
      </c>
      <c r="H24" s="15">
        <v>2002</v>
      </c>
      <c r="I24" s="16"/>
      <c r="J24" s="16"/>
      <c r="K24" s="16"/>
      <c r="L24" s="16"/>
      <c r="M24" s="16"/>
      <c r="N24" s="16"/>
      <c r="O24" s="16"/>
      <c r="P24" s="17"/>
      <c r="Q24" s="18"/>
      <c r="R24" s="19"/>
      <c r="S24" s="20"/>
      <c r="T24" s="21"/>
      <c r="U24" s="21"/>
      <c r="V24" s="16"/>
    </row>
    <row r="25" spans="1:22" s="10" customFormat="1" ht="12.75" customHeight="1" x14ac:dyDescent="0.2">
      <c r="A25" s="11" t="s">
        <v>28</v>
      </c>
      <c r="B25" s="12" t="s">
        <v>6</v>
      </c>
      <c r="C25" s="13">
        <v>22</v>
      </c>
      <c r="D25" s="22">
        <v>510087</v>
      </c>
      <c r="E25" s="22">
        <f t="shared" si="0"/>
        <v>601290.55560000008</v>
      </c>
      <c r="F25" s="22"/>
      <c r="G25" s="22">
        <v>298000</v>
      </c>
      <c r="H25" s="15">
        <v>1965</v>
      </c>
      <c r="I25" s="16"/>
      <c r="J25" s="16"/>
      <c r="K25" s="16"/>
      <c r="L25" s="16"/>
      <c r="M25" s="16"/>
      <c r="N25" s="16"/>
      <c r="O25" s="16"/>
      <c r="P25" s="17"/>
      <c r="Q25" s="18"/>
      <c r="R25" s="19"/>
      <c r="S25" s="20"/>
      <c r="T25" s="21"/>
      <c r="U25" s="21"/>
      <c r="V25" s="16"/>
    </row>
    <row r="26" spans="1:22" s="10" customFormat="1" ht="12.75" customHeight="1" x14ac:dyDescent="0.2">
      <c r="A26" s="11" t="s">
        <v>29</v>
      </c>
      <c r="B26" s="12" t="s">
        <v>6</v>
      </c>
      <c r="C26" s="13">
        <v>23</v>
      </c>
      <c r="D26" s="22">
        <v>1369882</v>
      </c>
      <c r="E26" s="22">
        <f t="shared" si="0"/>
        <v>1614816.9016</v>
      </c>
      <c r="F26" s="22"/>
      <c r="G26" s="22">
        <v>215000</v>
      </c>
      <c r="H26" s="15">
        <v>1987</v>
      </c>
      <c r="I26" s="16"/>
      <c r="J26" s="16"/>
      <c r="K26" s="16"/>
      <c r="L26" s="16"/>
      <c r="M26" s="16"/>
      <c r="N26" s="16"/>
      <c r="O26" s="16"/>
      <c r="P26" s="17"/>
      <c r="Q26" s="18"/>
      <c r="R26" s="19"/>
      <c r="S26" s="20"/>
      <c r="T26" s="21"/>
      <c r="U26" s="21"/>
      <c r="V26" s="16"/>
    </row>
    <row r="27" spans="1:22" s="10" customFormat="1" ht="12.75" customHeight="1" x14ac:dyDescent="0.2">
      <c r="A27" s="11" t="s">
        <v>30</v>
      </c>
      <c r="B27" s="12" t="s">
        <v>6</v>
      </c>
      <c r="C27" s="13">
        <v>24</v>
      </c>
      <c r="D27" s="22">
        <v>13007014</v>
      </c>
      <c r="E27" s="22">
        <f t="shared" si="0"/>
        <v>15332668.103200002</v>
      </c>
      <c r="F27" s="22"/>
      <c r="G27" s="22">
        <v>868000</v>
      </c>
      <c r="H27" s="15">
        <v>2004</v>
      </c>
      <c r="I27" s="16"/>
      <c r="J27" s="16"/>
      <c r="K27" s="16"/>
      <c r="L27" s="16"/>
      <c r="M27" s="16"/>
      <c r="N27" s="16"/>
      <c r="O27" s="16"/>
      <c r="P27" s="17"/>
      <c r="Q27" s="18"/>
      <c r="R27" s="19"/>
      <c r="S27" s="20"/>
      <c r="T27" s="21"/>
      <c r="U27" s="21"/>
      <c r="V27" s="16"/>
    </row>
    <row r="28" spans="1:22" s="10" customFormat="1" ht="12.75" customHeight="1" x14ac:dyDescent="0.2">
      <c r="A28" s="11" t="s">
        <v>31</v>
      </c>
      <c r="B28" s="12" t="s">
        <v>6</v>
      </c>
      <c r="C28" s="13">
        <v>25</v>
      </c>
      <c r="D28" s="22">
        <v>10231161</v>
      </c>
      <c r="E28" s="22">
        <f t="shared" si="0"/>
        <v>12060492.586800002</v>
      </c>
      <c r="F28" s="22"/>
      <c r="G28" s="22">
        <v>2440000</v>
      </c>
      <c r="H28" s="15">
        <v>1965</v>
      </c>
      <c r="I28" s="16"/>
      <c r="J28" s="16"/>
      <c r="K28" s="16"/>
      <c r="L28" s="16"/>
      <c r="M28" s="16"/>
      <c r="N28" s="16"/>
      <c r="O28" s="16"/>
      <c r="P28" s="17"/>
      <c r="Q28" s="18"/>
      <c r="R28" s="19"/>
      <c r="S28" s="20"/>
      <c r="T28" s="21"/>
      <c r="U28" s="21"/>
      <c r="V28" s="16"/>
    </row>
    <row r="29" spans="1:22" s="10" customFormat="1" ht="12.75" customHeight="1" x14ac:dyDescent="0.2">
      <c r="A29" s="11" t="s">
        <v>32</v>
      </c>
      <c r="B29" s="12" t="s">
        <v>6</v>
      </c>
      <c r="C29" s="13">
        <v>26</v>
      </c>
      <c r="D29" s="22">
        <v>3639188</v>
      </c>
      <c r="E29" s="22">
        <f t="shared" si="0"/>
        <v>4289874.8144000005</v>
      </c>
      <c r="F29" s="22"/>
      <c r="G29" s="22">
        <v>653600</v>
      </c>
      <c r="H29" s="15">
        <v>1992</v>
      </c>
      <c r="I29" s="16"/>
      <c r="J29" s="16"/>
      <c r="K29" s="16"/>
      <c r="L29" s="16"/>
      <c r="M29" s="16"/>
      <c r="N29" s="16"/>
      <c r="O29" s="16"/>
      <c r="P29" s="17"/>
      <c r="Q29" s="18"/>
      <c r="R29" s="19"/>
      <c r="S29" s="20"/>
      <c r="T29" s="21"/>
      <c r="U29" s="21"/>
      <c r="V29" s="16"/>
    </row>
    <row r="30" spans="1:22" s="10" customFormat="1" ht="12.75" customHeight="1" x14ac:dyDescent="0.2">
      <c r="A30" s="11" t="s">
        <v>33</v>
      </c>
      <c r="B30" s="12" t="s">
        <v>6</v>
      </c>
      <c r="C30" s="13">
        <v>27</v>
      </c>
      <c r="D30" s="22">
        <v>24730896</v>
      </c>
      <c r="E30" s="22">
        <f t="shared" si="0"/>
        <v>29152780.204800002</v>
      </c>
      <c r="F30" s="22"/>
      <c r="G30" s="22">
        <v>2615000</v>
      </c>
      <c r="H30" s="15">
        <v>1934</v>
      </c>
      <c r="I30" s="16"/>
      <c r="J30" s="16"/>
      <c r="K30" s="16"/>
      <c r="L30" s="16"/>
      <c r="M30" s="16"/>
      <c r="N30" s="16"/>
      <c r="O30" s="16"/>
      <c r="P30" s="17"/>
      <c r="Q30" s="18"/>
      <c r="R30" s="19"/>
      <c r="S30" s="20"/>
      <c r="T30" s="21"/>
      <c r="U30" s="21"/>
      <c r="V30" s="16"/>
    </row>
    <row r="31" spans="1:22" s="10" customFormat="1" ht="12.75" customHeight="1" x14ac:dyDescent="0.2">
      <c r="A31" s="11" t="s">
        <v>34</v>
      </c>
      <c r="B31" s="12" t="s">
        <v>6</v>
      </c>
      <c r="C31" s="13">
        <v>28</v>
      </c>
      <c r="D31" s="22">
        <v>13174910</v>
      </c>
      <c r="E31" s="22">
        <f t="shared" si="0"/>
        <v>15530583.908000002</v>
      </c>
      <c r="F31" s="22"/>
      <c r="G31" s="22">
        <v>1965100</v>
      </c>
      <c r="H31" s="15">
        <v>1998</v>
      </c>
      <c r="I31" s="16"/>
      <c r="J31" s="16"/>
      <c r="K31" s="16"/>
      <c r="L31" s="16"/>
      <c r="M31" s="16"/>
      <c r="N31" s="16"/>
      <c r="O31" s="16"/>
      <c r="P31" s="17"/>
      <c r="Q31" s="18"/>
      <c r="R31" s="19"/>
      <c r="S31" s="20"/>
      <c r="T31" s="21"/>
      <c r="U31" s="21"/>
      <c r="V31" s="16"/>
    </row>
    <row r="32" spans="1:22" s="10" customFormat="1" ht="12.75" customHeight="1" x14ac:dyDescent="0.2">
      <c r="A32" s="11" t="s">
        <v>35</v>
      </c>
      <c r="B32" s="12" t="s">
        <v>6</v>
      </c>
      <c r="C32" s="13">
        <v>29</v>
      </c>
      <c r="D32" s="22">
        <v>593497</v>
      </c>
      <c r="E32" s="22">
        <f t="shared" si="0"/>
        <v>699614.26360000006</v>
      </c>
      <c r="F32" s="22"/>
      <c r="G32" s="22">
        <v>340600</v>
      </c>
      <c r="H32" s="15">
        <v>1955</v>
      </c>
      <c r="I32" s="16"/>
      <c r="J32" s="16"/>
      <c r="K32" s="16"/>
      <c r="L32" s="16"/>
      <c r="M32" s="16"/>
      <c r="N32" s="16"/>
      <c r="O32" s="16"/>
      <c r="P32" s="17"/>
      <c r="Q32" s="18"/>
      <c r="R32" s="19"/>
      <c r="S32" s="20"/>
      <c r="T32" s="21"/>
      <c r="U32" s="21"/>
      <c r="V32" s="16"/>
    </row>
    <row r="33" spans="1:22" s="10" customFormat="1" ht="12.75" customHeight="1" x14ac:dyDescent="0.2">
      <c r="A33" s="11" t="s">
        <v>36</v>
      </c>
      <c r="B33" s="12" t="s">
        <v>6</v>
      </c>
      <c r="C33" s="13">
        <v>30</v>
      </c>
      <c r="D33" s="22">
        <v>4315469</v>
      </c>
      <c r="E33" s="22">
        <f t="shared" si="0"/>
        <v>5087074.8572000004</v>
      </c>
      <c r="F33" s="22"/>
      <c r="G33" s="22">
        <v>657800</v>
      </c>
      <c r="H33" s="15">
        <v>1976</v>
      </c>
      <c r="I33" s="16"/>
      <c r="J33" s="16"/>
      <c r="K33" s="16"/>
      <c r="L33" s="16"/>
      <c r="M33" s="16"/>
      <c r="N33" s="16"/>
      <c r="O33" s="16"/>
      <c r="P33" s="17"/>
      <c r="Q33" s="18"/>
      <c r="R33" s="19"/>
      <c r="S33" s="20"/>
      <c r="T33" s="21"/>
      <c r="U33" s="21"/>
      <c r="V33" s="16"/>
    </row>
    <row r="34" spans="1:22" s="10" customFormat="1" ht="12.75" customHeight="1" x14ac:dyDescent="0.2">
      <c r="A34" s="11" t="s">
        <v>37</v>
      </c>
      <c r="B34" s="12" t="s">
        <v>6</v>
      </c>
      <c r="C34" s="13">
        <v>31</v>
      </c>
      <c r="D34" s="22">
        <v>118436</v>
      </c>
      <c r="E34" s="22">
        <f t="shared" si="0"/>
        <v>139612.35680000001</v>
      </c>
      <c r="F34" s="22"/>
      <c r="G34" s="22">
        <v>121400</v>
      </c>
      <c r="H34" s="15">
        <v>1988</v>
      </c>
      <c r="I34" s="16"/>
      <c r="J34" s="16"/>
      <c r="K34" s="16"/>
      <c r="L34" s="16"/>
      <c r="M34" s="16"/>
      <c r="N34" s="16"/>
      <c r="O34" s="16"/>
      <c r="P34" s="17"/>
      <c r="Q34" s="18"/>
      <c r="R34" s="19"/>
      <c r="S34" s="20"/>
      <c r="T34" s="21"/>
      <c r="U34" s="21"/>
      <c r="V34" s="16"/>
    </row>
    <row r="35" spans="1:22" s="10" customFormat="1" ht="12.75" customHeight="1" x14ac:dyDescent="0.2">
      <c r="A35" s="11" t="s">
        <v>38</v>
      </c>
      <c r="B35" s="12" t="s">
        <v>6</v>
      </c>
      <c r="C35" s="13">
        <v>32</v>
      </c>
      <c r="D35" s="22">
        <v>18804301</v>
      </c>
      <c r="E35" s="22">
        <f t="shared" si="0"/>
        <v>22166510.018800002</v>
      </c>
      <c r="F35" s="22"/>
      <c r="G35" s="22">
        <v>5189600</v>
      </c>
      <c r="H35" s="15">
        <v>1977</v>
      </c>
      <c r="I35" s="16"/>
      <c r="J35" s="16"/>
      <c r="K35" s="16"/>
      <c r="L35" s="16"/>
      <c r="M35" s="16"/>
      <c r="N35" s="16"/>
      <c r="O35" s="16"/>
      <c r="P35" s="17"/>
      <c r="Q35" s="18"/>
      <c r="R35" s="19"/>
      <c r="S35" s="20"/>
      <c r="T35" s="21"/>
      <c r="U35" s="21"/>
      <c r="V35" s="16"/>
    </row>
    <row r="36" spans="1:22" s="10" customFormat="1" ht="12.75" customHeight="1" x14ac:dyDescent="0.2">
      <c r="A36" s="11" t="s">
        <v>39</v>
      </c>
      <c r="B36" s="12" t="s">
        <v>6</v>
      </c>
      <c r="C36" s="13">
        <v>33</v>
      </c>
      <c r="D36" s="22">
        <v>273961</v>
      </c>
      <c r="E36" s="22">
        <f t="shared" si="0"/>
        <v>322945.2268</v>
      </c>
      <c r="F36" s="22"/>
      <c r="G36" s="22">
        <v>166500</v>
      </c>
      <c r="H36" s="15">
        <v>1965</v>
      </c>
      <c r="I36" s="16"/>
      <c r="J36" s="16"/>
      <c r="K36" s="16"/>
      <c r="L36" s="16"/>
      <c r="M36" s="16"/>
      <c r="N36" s="16"/>
      <c r="O36" s="16"/>
      <c r="P36" s="17"/>
      <c r="Q36" s="18"/>
      <c r="R36" s="19"/>
      <c r="S36" s="20"/>
      <c r="T36" s="21"/>
      <c r="U36" s="21"/>
      <c r="V36" s="16"/>
    </row>
    <row r="37" spans="1:22" s="10" customFormat="1" ht="12.75" customHeight="1" x14ac:dyDescent="0.2">
      <c r="A37" s="11" t="s">
        <v>40</v>
      </c>
      <c r="B37" s="12" t="s">
        <v>6</v>
      </c>
      <c r="C37" s="13">
        <v>34</v>
      </c>
      <c r="D37" s="22">
        <v>1433181</v>
      </c>
      <c r="E37" s="22">
        <f t="shared" si="0"/>
        <v>1689433.7628000001</v>
      </c>
      <c r="F37" s="22"/>
      <c r="G37" s="22">
        <v>210000</v>
      </c>
      <c r="H37" s="15">
        <v>2007</v>
      </c>
      <c r="I37" s="16"/>
      <c r="J37" s="16"/>
      <c r="K37" s="16"/>
      <c r="L37" s="16"/>
      <c r="M37" s="16"/>
      <c r="N37" s="16"/>
      <c r="O37" s="16"/>
      <c r="P37" s="17"/>
      <c r="Q37" s="18"/>
      <c r="R37" s="19"/>
      <c r="S37" s="20"/>
      <c r="T37" s="21"/>
      <c r="U37" s="21"/>
      <c r="V37" s="16"/>
    </row>
    <row r="38" spans="1:22" s="10" customFormat="1" ht="12.75" customHeight="1" x14ac:dyDescent="0.2">
      <c r="A38" s="11" t="s">
        <v>41</v>
      </c>
      <c r="B38" s="12" t="s">
        <v>6</v>
      </c>
      <c r="C38" s="13">
        <v>35</v>
      </c>
      <c r="D38" s="22">
        <v>1780323</v>
      </c>
      <c r="E38" s="22">
        <f t="shared" si="0"/>
        <v>2098644.7524000001</v>
      </c>
      <c r="F38" s="22"/>
      <c r="G38" s="22">
        <v>542440</v>
      </c>
      <c r="H38" s="15">
        <v>1975</v>
      </c>
      <c r="I38" s="16"/>
      <c r="J38" s="16"/>
      <c r="K38" s="16"/>
      <c r="L38" s="16"/>
      <c r="M38" s="16"/>
      <c r="N38" s="16"/>
      <c r="O38" s="16"/>
      <c r="P38" s="17"/>
      <c r="Q38" s="18"/>
      <c r="R38" s="19"/>
      <c r="S38" s="20"/>
      <c r="T38" s="21"/>
      <c r="U38" s="21"/>
      <c r="V38" s="16"/>
    </row>
    <row r="39" spans="1:22" s="10" customFormat="1" ht="12.75" customHeight="1" x14ac:dyDescent="0.2">
      <c r="A39" s="11" t="s">
        <v>42</v>
      </c>
      <c r="B39" s="12" t="s">
        <v>6</v>
      </c>
      <c r="C39" s="13">
        <v>36</v>
      </c>
      <c r="D39" s="22">
        <v>786857</v>
      </c>
      <c r="E39" s="22">
        <f t="shared" si="0"/>
        <v>927547.0316000001</v>
      </c>
      <c r="F39" s="22"/>
      <c r="G39" s="22">
        <v>181200</v>
      </c>
      <c r="H39" s="15">
        <v>1965</v>
      </c>
      <c r="I39" s="16"/>
      <c r="J39" s="16"/>
      <c r="K39" s="16"/>
      <c r="L39" s="16"/>
      <c r="M39" s="16"/>
      <c r="N39" s="16"/>
      <c r="O39" s="16"/>
      <c r="P39" s="17"/>
      <c r="Q39" s="18"/>
      <c r="R39" s="19"/>
      <c r="S39" s="20"/>
      <c r="T39" s="21"/>
      <c r="U39" s="21"/>
      <c r="V39" s="16"/>
    </row>
    <row r="40" spans="1:22" s="10" customFormat="1" ht="12.75" customHeight="1" x14ac:dyDescent="0.2">
      <c r="A40" s="11" t="s">
        <v>43</v>
      </c>
      <c r="B40" s="12" t="s">
        <v>6</v>
      </c>
      <c r="C40" s="13">
        <v>37</v>
      </c>
      <c r="D40" s="22">
        <v>337294</v>
      </c>
      <c r="E40" s="22">
        <f t="shared" si="0"/>
        <v>397602.16720000003</v>
      </c>
      <c r="F40" s="22"/>
      <c r="G40" s="22">
        <v>149560</v>
      </c>
      <c r="H40" s="15">
        <v>1975</v>
      </c>
      <c r="I40" s="16"/>
      <c r="J40" s="16"/>
      <c r="K40" s="16"/>
      <c r="L40" s="16"/>
      <c r="M40" s="16"/>
      <c r="N40" s="16"/>
      <c r="O40" s="16"/>
      <c r="P40" s="17"/>
      <c r="Q40" s="18"/>
      <c r="R40" s="19"/>
      <c r="S40" s="20"/>
      <c r="T40" s="21"/>
      <c r="U40" s="21"/>
      <c r="V40" s="16"/>
    </row>
    <row r="41" spans="1:22" s="10" customFormat="1" ht="12.75" customHeight="1" x14ac:dyDescent="0.2">
      <c r="A41" s="11" t="s">
        <v>44</v>
      </c>
      <c r="B41" s="12" t="s">
        <v>6</v>
      </c>
      <c r="C41" s="13">
        <v>38</v>
      </c>
      <c r="D41" s="22">
        <v>610129</v>
      </c>
      <c r="E41" s="22">
        <f t="shared" si="0"/>
        <v>719220.06520000007</v>
      </c>
      <c r="F41" s="22"/>
      <c r="G41" s="22">
        <v>60000</v>
      </c>
      <c r="H41" s="15">
        <v>1944</v>
      </c>
      <c r="I41" s="16"/>
      <c r="J41" s="16"/>
      <c r="K41" s="16"/>
      <c r="L41" s="16"/>
      <c r="M41" s="16"/>
      <c r="N41" s="16"/>
      <c r="O41" s="16"/>
      <c r="P41" s="17"/>
      <c r="Q41" s="18"/>
      <c r="R41" s="19"/>
      <c r="S41" s="20"/>
      <c r="T41" s="21"/>
      <c r="U41" s="21"/>
      <c r="V41" s="16"/>
    </row>
    <row r="42" spans="1:22" s="10" customFormat="1" ht="12.75" customHeight="1" x14ac:dyDescent="0.2">
      <c r="A42" s="11" t="s">
        <v>45</v>
      </c>
      <c r="B42" s="12" t="s">
        <v>6</v>
      </c>
      <c r="C42" s="13">
        <v>39</v>
      </c>
      <c r="D42" s="22">
        <v>408411</v>
      </c>
      <c r="E42" s="22">
        <f t="shared" si="0"/>
        <v>481434.88680000004</v>
      </c>
      <c r="F42" s="22"/>
      <c r="G42" s="22">
        <v>92600</v>
      </c>
      <c r="H42" s="15">
        <v>1952</v>
      </c>
      <c r="I42" s="16"/>
      <c r="J42" s="16"/>
      <c r="K42" s="16"/>
      <c r="L42" s="16"/>
      <c r="M42" s="16"/>
      <c r="N42" s="16"/>
      <c r="O42" s="16"/>
      <c r="P42" s="17"/>
      <c r="Q42" s="18"/>
      <c r="R42" s="19"/>
      <c r="S42" s="20"/>
      <c r="T42" s="21"/>
      <c r="U42" s="21"/>
      <c r="V42" s="16"/>
    </row>
    <row r="43" spans="1:22" s="10" customFormat="1" ht="12.75" customHeight="1" x14ac:dyDescent="0.2">
      <c r="A43" s="11" t="s">
        <v>46</v>
      </c>
      <c r="B43" s="12" t="s">
        <v>6</v>
      </c>
      <c r="C43" s="13">
        <v>40</v>
      </c>
      <c r="D43" s="22">
        <v>619243</v>
      </c>
      <c r="E43" s="22">
        <f t="shared" si="0"/>
        <v>729963.64840000006</v>
      </c>
      <c r="F43" s="22"/>
      <c r="G43" s="22">
        <v>10000</v>
      </c>
      <c r="H43" s="15">
        <v>1961</v>
      </c>
      <c r="I43" s="16"/>
      <c r="J43" s="16"/>
      <c r="K43" s="16"/>
      <c r="L43" s="16"/>
      <c r="M43" s="16"/>
      <c r="N43" s="16"/>
      <c r="O43" s="16"/>
      <c r="P43" s="17"/>
      <c r="Q43" s="18"/>
      <c r="R43" s="19"/>
      <c r="S43" s="20"/>
      <c r="T43" s="21"/>
      <c r="U43" s="21"/>
      <c r="V43" s="16"/>
    </row>
    <row r="44" spans="1:22" s="10" customFormat="1" ht="12.75" customHeight="1" x14ac:dyDescent="0.2">
      <c r="A44" s="11" t="s">
        <v>47</v>
      </c>
      <c r="B44" s="12" t="s">
        <v>6</v>
      </c>
      <c r="C44" s="13">
        <v>41</v>
      </c>
      <c r="D44" s="22">
        <v>4067939</v>
      </c>
      <c r="E44" s="22">
        <f t="shared" si="0"/>
        <v>4795286.4932000004</v>
      </c>
      <c r="F44" s="22"/>
      <c r="G44" s="22">
        <v>583000</v>
      </c>
      <c r="H44" s="15">
        <v>2007</v>
      </c>
      <c r="I44" s="16"/>
      <c r="J44" s="16"/>
      <c r="K44" s="16"/>
      <c r="L44" s="16"/>
      <c r="M44" s="16"/>
      <c r="N44" s="16"/>
      <c r="O44" s="16"/>
      <c r="P44" s="17"/>
      <c r="Q44" s="18"/>
      <c r="R44" s="19"/>
      <c r="S44" s="20"/>
      <c r="T44" s="21"/>
      <c r="U44" s="21"/>
      <c r="V44" s="16"/>
    </row>
    <row r="45" spans="1:22" s="10" customFormat="1" ht="12.75" customHeight="1" x14ac:dyDescent="0.2">
      <c r="A45" s="11" t="s">
        <v>48</v>
      </c>
      <c r="B45" s="12" t="s">
        <v>6</v>
      </c>
      <c r="C45" s="13">
        <v>42</v>
      </c>
      <c r="D45" s="22">
        <v>4067939</v>
      </c>
      <c r="E45" s="22">
        <f t="shared" si="0"/>
        <v>4795286.4932000004</v>
      </c>
      <c r="F45" s="22"/>
      <c r="G45" s="22">
        <v>802000</v>
      </c>
      <c r="H45" s="15">
        <v>2007</v>
      </c>
      <c r="I45" s="16"/>
      <c r="J45" s="16"/>
      <c r="K45" s="16"/>
      <c r="L45" s="16"/>
      <c r="M45" s="16"/>
      <c r="N45" s="16"/>
      <c r="O45" s="16"/>
      <c r="P45" s="17"/>
      <c r="Q45" s="18"/>
      <c r="R45" s="19"/>
      <c r="S45" s="20"/>
      <c r="T45" s="21"/>
      <c r="U45" s="21"/>
      <c r="V45" s="16"/>
    </row>
    <row r="46" spans="1:22" s="10" customFormat="1" ht="12.75" customHeight="1" x14ac:dyDescent="0.2">
      <c r="A46" s="11" t="s">
        <v>49</v>
      </c>
      <c r="B46" s="12" t="s">
        <v>6</v>
      </c>
      <c r="C46" s="13">
        <v>43</v>
      </c>
      <c r="D46" s="22">
        <v>2654402</v>
      </c>
      <c r="E46" s="22">
        <f t="shared" si="0"/>
        <v>3129009.0776</v>
      </c>
      <c r="F46" s="22"/>
      <c r="G46" s="22">
        <v>450200</v>
      </c>
      <c r="H46" s="15">
        <v>1976</v>
      </c>
      <c r="I46" s="16"/>
      <c r="J46" s="16"/>
      <c r="K46" s="16"/>
      <c r="L46" s="16"/>
      <c r="M46" s="16"/>
      <c r="N46" s="16"/>
      <c r="O46" s="16"/>
      <c r="P46" s="17"/>
      <c r="Q46" s="18"/>
      <c r="R46" s="19"/>
      <c r="S46" s="20"/>
      <c r="T46" s="21"/>
      <c r="U46" s="21"/>
      <c r="V46" s="16"/>
    </row>
    <row r="47" spans="1:22" s="10" customFormat="1" ht="12.75" customHeight="1" x14ac:dyDescent="0.2">
      <c r="A47" s="11" t="s">
        <v>50</v>
      </c>
      <c r="B47" s="12" t="s">
        <v>6</v>
      </c>
      <c r="C47" s="13">
        <v>44</v>
      </c>
      <c r="D47" s="22">
        <v>5626741</v>
      </c>
      <c r="E47" s="22">
        <f t="shared" si="0"/>
        <v>6632802.2908000005</v>
      </c>
      <c r="F47" s="22"/>
      <c r="G47" s="22">
        <v>18000</v>
      </c>
      <c r="H47" s="15">
        <v>2009</v>
      </c>
      <c r="I47" s="16"/>
      <c r="J47" s="16"/>
      <c r="K47" s="16"/>
      <c r="L47" s="16"/>
      <c r="M47" s="16"/>
      <c r="N47" s="16"/>
      <c r="O47" s="16"/>
      <c r="P47" s="17"/>
      <c r="Q47" s="18"/>
      <c r="R47" s="19"/>
      <c r="S47" s="20"/>
      <c r="T47" s="21"/>
      <c r="U47" s="21"/>
      <c r="V47" s="16"/>
    </row>
    <row r="48" spans="1:22" s="10" customFormat="1" ht="12.75" customHeight="1" x14ac:dyDescent="0.2">
      <c r="A48" s="11" t="s">
        <v>7</v>
      </c>
      <c r="B48" s="12" t="s">
        <v>6</v>
      </c>
      <c r="C48" s="13">
        <v>45</v>
      </c>
      <c r="D48" s="22">
        <v>5912540</v>
      </c>
      <c r="E48" s="22">
        <f t="shared" si="0"/>
        <v>6969702.1520000007</v>
      </c>
      <c r="F48" s="22"/>
      <c r="G48" s="22">
        <v>502000</v>
      </c>
      <c r="H48" s="15">
        <v>2003</v>
      </c>
      <c r="I48" s="16"/>
      <c r="J48" s="16"/>
      <c r="K48" s="16"/>
      <c r="L48" s="16"/>
      <c r="M48" s="16"/>
      <c r="N48" s="16"/>
      <c r="O48" s="16"/>
      <c r="P48" s="17"/>
      <c r="Q48" s="18"/>
      <c r="R48" s="19"/>
      <c r="S48" s="20"/>
      <c r="T48" s="21"/>
      <c r="U48" s="21"/>
      <c r="V48" s="16"/>
    </row>
    <row r="49" spans="1:22" s="10" customFormat="1" ht="12.75" customHeight="1" x14ac:dyDescent="0.2">
      <c r="A49" s="11" t="s">
        <v>51</v>
      </c>
      <c r="B49" s="12" t="s">
        <v>6</v>
      </c>
      <c r="C49" s="13">
        <v>47</v>
      </c>
      <c r="D49" s="22">
        <v>2651329</v>
      </c>
      <c r="E49" s="22">
        <f t="shared" si="0"/>
        <v>3125386.6252000001</v>
      </c>
      <c r="F49" s="22"/>
      <c r="G49" s="22">
        <v>7000</v>
      </c>
      <c r="H49" s="15">
        <v>2012</v>
      </c>
      <c r="I49" s="16"/>
      <c r="J49" s="16"/>
      <c r="K49" s="16"/>
      <c r="L49" s="16"/>
      <c r="M49" s="16"/>
      <c r="N49" s="16"/>
      <c r="O49" s="16"/>
      <c r="P49" s="17"/>
      <c r="Q49" s="18"/>
      <c r="R49" s="19"/>
      <c r="S49" s="20"/>
      <c r="T49" s="21"/>
      <c r="U49" s="21"/>
      <c r="V49" s="16"/>
    </row>
    <row r="50" spans="1:22" s="10" customFormat="1" ht="12.75" customHeight="1" x14ac:dyDescent="0.2">
      <c r="A50" s="11" t="s">
        <v>52</v>
      </c>
      <c r="B50" s="12" t="s">
        <v>6</v>
      </c>
      <c r="C50" s="13">
        <v>48</v>
      </c>
      <c r="D50" s="22">
        <v>872057</v>
      </c>
      <c r="E50" s="22">
        <f t="shared" si="0"/>
        <v>1027980.7916000001</v>
      </c>
      <c r="F50" s="22"/>
      <c r="G50" s="22">
        <v>171000</v>
      </c>
      <c r="H50" s="15">
        <v>2012</v>
      </c>
      <c r="I50" s="16"/>
      <c r="J50" s="16"/>
      <c r="K50" s="16"/>
      <c r="L50" s="16"/>
      <c r="M50" s="16"/>
      <c r="N50" s="16"/>
      <c r="O50" s="16"/>
      <c r="P50" s="17"/>
      <c r="Q50" s="18"/>
      <c r="R50" s="19"/>
      <c r="S50" s="20"/>
      <c r="T50" s="21"/>
      <c r="U50" s="21"/>
      <c r="V50" s="16"/>
    </row>
    <row r="51" spans="1:22" s="10" customFormat="1" ht="12.75" customHeight="1" x14ac:dyDescent="0.2">
      <c r="A51" s="11" t="s">
        <v>53</v>
      </c>
      <c r="B51" s="12" t="s">
        <v>6</v>
      </c>
      <c r="C51" s="13">
        <v>49</v>
      </c>
      <c r="D51" s="22">
        <v>759716</v>
      </c>
      <c r="E51" s="22">
        <f t="shared" si="0"/>
        <v>895553.22080000001</v>
      </c>
      <c r="F51" s="22"/>
      <c r="G51" s="22">
        <v>240000</v>
      </c>
      <c r="H51" s="15">
        <v>2007</v>
      </c>
      <c r="I51" s="16"/>
      <c r="J51" s="16"/>
      <c r="K51" s="16"/>
      <c r="L51" s="16"/>
      <c r="M51" s="16"/>
      <c r="N51" s="16"/>
      <c r="O51" s="16"/>
      <c r="P51" s="17"/>
      <c r="Q51" s="18"/>
      <c r="R51" s="19"/>
      <c r="S51" s="20"/>
      <c r="T51" s="21"/>
      <c r="U51" s="21"/>
      <c r="V51" s="16"/>
    </row>
    <row r="52" spans="1:22" s="10" customFormat="1" ht="12.75" customHeight="1" x14ac:dyDescent="0.2">
      <c r="A52" s="11" t="s">
        <v>54</v>
      </c>
      <c r="B52" s="12" t="s">
        <v>6</v>
      </c>
      <c r="C52" s="13">
        <v>50</v>
      </c>
      <c r="D52" s="22">
        <v>102048</v>
      </c>
      <c r="E52" s="22">
        <f t="shared" si="0"/>
        <v>120294.18240000001</v>
      </c>
      <c r="F52" s="22"/>
      <c r="G52" s="22">
        <v>25000</v>
      </c>
      <c r="H52" s="15">
        <v>2012</v>
      </c>
      <c r="I52" s="16"/>
      <c r="J52" s="16"/>
      <c r="K52" s="16"/>
      <c r="L52" s="16"/>
      <c r="M52" s="16"/>
      <c r="N52" s="16"/>
      <c r="O52" s="16"/>
      <c r="P52" s="17"/>
      <c r="Q52" s="18"/>
      <c r="R52" s="19"/>
      <c r="S52" s="20"/>
      <c r="T52" s="21"/>
      <c r="U52" s="21"/>
      <c r="V52" s="16"/>
    </row>
    <row r="53" spans="1:22" s="10" customFormat="1" ht="12.75" customHeight="1" x14ac:dyDescent="0.2">
      <c r="A53" s="11" t="s">
        <v>55</v>
      </c>
      <c r="B53" s="12" t="s">
        <v>6</v>
      </c>
      <c r="C53" s="13">
        <v>51</v>
      </c>
      <c r="D53" s="22">
        <v>629990</v>
      </c>
      <c r="E53" s="22">
        <f t="shared" si="0"/>
        <v>742632.21200000006</v>
      </c>
      <c r="F53" s="22"/>
      <c r="G53" s="22">
        <v>29600</v>
      </c>
      <c r="H53" s="15">
        <v>1978</v>
      </c>
      <c r="I53" s="16"/>
      <c r="J53" s="16"/>
      <c r="K53" s="16"/>
      <c r="L53" s="16"/>
      <c r="M53" s="16"/>
      <c r="N53" s="16"/>
      <c r="O53" s="16"/>
      <c r="P53" s="17"/>
      <c r="Q53" s="18"/>
      <c r="R53" s="19"/>
      <c r="S53" s="20"/>
      <c r="T53" s="21"/>
      <c r="U53" s="21"/>
      <c r="V53" s="16"/>
    </row>
    <row r="54" spans="1:22" s="10" customFormat="1" ht="12.75" customHeight="1" x14ac:dyDescent="0.2">
      <c r="A54" s="11" t="s">
        <v>56</v>
      </c>
      <c r="B54" s="12" t="s">
        <v>6</v>
      </c>
      <c r="C54" s="13">
        <v>52</v>
      </c>
      <c r="D54" s="22">
        <v>4439288</v>
      </c>
      <c r="E54" s="22">
        <f t="shared" si="0"/>
        <v>5233032.6944000004</v>
      </c>
      <c r="F54" s="22"/>
      <c r="G54" s="22">
        <v>35000</v>
      </c>
      <c r="H54" s="15">
        <v>2012</v>
      </c>
      <c r="I54" s="16"/>
      <c r="J54" s="16"/>
      <c r="K54" s="16"/>
      <c r="L54" s="16"/>
      <c r="M54" s="16"/>
      <c r="N54" s="16"/>
      <c r="O54" s="16"/>
      <c r="P54" s="17"/>
      <c r="Q54" s="18"/>
      <c r="R54" s="19"/>
      <c r="S54" s="20"/>
      <c r="T54" s="21"/>
      <c r="U54" s="21"/>
      <c r="V54" s="16"/>
    </row>
    <row r="55" spans="1:22" s="10" customFormat="1" ht="12.75" customHeight="1" x14ac:dyDescent="0.2">
      <c r="A55" s="11" t="s">
        <v>57</v>
      </c>
      <c r="B55" s="12" t="s">
        <v>6</v>
      </c>
      <c r="C55" s="13">
        <v>53</v>
      </c>
      <c r="D55" s="22">
        <v>310184</v>
      </c>
      <c r="E55" s="22">
        <f t="shared" si="0"/>
        <v>365644.89920000004</v>
      </c>
      <c r="F55" s="22"/>
      <c r="G55" s="22">
        <v>85000</v>
      </c>
      <c r="H55" s="15">
        <v>1922</v>
      </c>
      <c r="I55" s="16"/>
      <c r="J55" s="16"/>
      <c r="K55" s="16"/>
      <c r="L55" s="16"/>
      <c r="M55" s="16"/>
      <c r="N55" s="16"/>
      <c r="O55" s="16"/>
      <c r="P55" s="17"/>
      <c r="Q55" s="18"/>
      <c r="R55" s="19"/>
      <c r="S55" s="20"/>
      <c r="T55" s="21"/>
      <c r="U55" s="21"/>
      <c r="V55" s="16"/>
    </row>
    <row r="56" spans="1:22" s="10" customFormat="1" ht="12.75" customHeight="1" x14ac:dyDescent="0.2">
      <c r="A56" s="11" t="s">
        <v>58</v>
      </c>
      <c r="B56" s="12" t="s">
        <v>6</v>
      </c>
      <c r="C56" s="13">
        <v>54</v>
      </c>
      <c r="D56" s="22">
        <v>7475</v>
      </c>
      <c r="E56" s="22">
        <f t="shared" si="0"/>
        <v>8811.5300000000007</v>
      </c>
      <c r="F56" s="22"/>
      <c r="G56" s="22">
        <v>15000</v>
      </c>
      <c r="H56" s="15">
        <v>1944</v>
      </c>
      <c r="I56" s="16"/>
      <c r="J56" s="16"/>
      <c r="K56" s="16"/>
      <c r="L56" s="16"/>
      <c r="M56" s="16"/>
      <c r="N56" s="16"/>
      <c r="O56" s="16"/>
      <c r="P56" s="17"/>
      <c r="Q56" s="18"/>
      <c r="R56" s="19"/>
      <c r="S56" s="20"/>
      <c r="T56" s="21"/>
      <c r="U56" s="21"/>
      <c r="V56" s="16"/>
    </row>
    <row r="57" spans="1:22" s="10" customFormat="1" ht="12.75" customHeight="1" x14ac:dyDescent="0.2">
      <c r="A57" s="11" t="s">
        <v>59</v>
      </c>
      <c r="B57" s="12" t="s">
        <v>6</v>
      </c>
      <c r="C57" s="13">
        <v>56</v>
      </c>
      <c r="D57" s="22">
        <v>101916</v>
      </c>
      <c r="E57" s="22">
        <f t="shared" si="0"/>
        <v>120138.58080000001</v>
      </c>
      <c r="F57" s="22"/>
      <c r="G57" s="22">
        <v>50000</v>
      </c>
      <c r="H57" s="15">
        <v>1994</v>
      </c>
      <c r="I57" s="16"/>
      <c r="J57" s="16"/>
      <c r="K57" s="16"/>
      <c r="L57" s="16"/>
      <c r="M57" s="16"/>
      <c r="N57" s="16"/>
      <c r="O57" s="16"/>
      <c r="P57" s="17"/>
      <c r="Q57" s="18"/>
      <c r="R57" s="19"/>
      <c r="S57" s="20"/>
      <c r="T57" s="21"/>
      <c r="U57" s="21"/>
      <c r="V57" s="16"/>
    </row>
    <row r="58" spans="1:22" s="10" customFormat="1" ht="12.75" customHeight="1" x14ac:dyDescent="0.2">
      <c r="A58" s="11" t="s">
        <v>60</v>
      </c>
      <c r="B58" s="12" t="s">
        <v>6</v>
      </c>
      <c r="C58" s="13">
        <v>57</v>
      </c>
      <c r="D58" s="22">
        <v>6881282</v>
      </c>
      <c r="E58" s="22">
        <f t="shared" si="0"/>
        <v>8111655.2216000007</v>
      </c>
      <c r="F58" s="22"/>
      <c r="G58" s="22">
        <v>120000</v>
      </c>
      <c r="H58" s="15">
        <v>2007</v>
      </c>
      <c r="I58" s="16"/>
      <c r="J58" s="16"/>
      <c r="K58" s="16"/>
      <c r="L58" s="16"/>
      <c r="M58" s="16"/>
      <c r="N58" s="16"/>
      <c r="O58" s="16"/>
      <c r="P58" s="17"/>
      <c r="Q58" s="18"/>
      <c r="R58" s="19"/>
      <c r="S58" s="20"/>
      <c r="T58" s="21"/>
      <c r="U58" s="21"/>
      <c r="V58" s="16"/>
    </row>
    <row r="59" spans="1:22" s="10" customFormat="1" ht="12.75" customHeight="1" x14ac:dyDescent="0.2">
      <c r="A59" s="11" t="s">
        <v>61</v>
      </c>
      <c r="B59" s="12" t="s">
        <v>6</v>
      </c>
      <c r="C59" s="13">
        <v>58</v>
      </c>
      <c r="D59" s="22">
        <v>2203</v>
      </c>
      <c r="E59" s="22">
        <f t="shared" si="0"/>
        <v>2596.8964000000001</v>
      </c>
      <c r="F59" s="22"/>
      <c r="G59" s="22">
        <v>25000</v>
      </c>
      <c r="H59" s="15">
        <v>2013</v>
      </c>
      <c r="I59" s="16"/>
      <c r="J59" s="16"/>
      <c r="K59" s="16"/>
      <c r="L59" s="16"/>
      <c r="M59" s="16"/>
      <c r="N59" s="16"/>
      <c r="O59" s="16"/>
      <c r="P59" s="17"/>
      <c r="Q59" s="18"/>
      <c r="R59" s="19"/>
      <c r="S59" s="20"/>
      <c r="T59" s="21"/>
      <c r="U59" s="21"/>
      <c r="V59" s="16"/>
    </row>
    <row r="60" spans="1:22" s="10" customFormat="1" ht="12.75" customHeight="1" x14ac:dyDescent="0.2">
      <c r="A60" s="11" t="s">
        <v>62</v>
      </c>
      <c r="B60" s="12" t="s">
        <v>6</v>
      </c>
      <c r="C60" s="13">
        <v>59</v>
      </c>
      <c r="D60" s="22">
        <v>0</v>
      </c>
      <c r="E60" s="22">
        <f t="shared" si="0"/>
        <v>0</v>
      </c>
      <c r="F60" s="22"/>
      <c r="G60" s="22">
        <v>0</v>
      </c>
      <c r="H60" s="15">
        <v>2015</v>
      </c>
      <c r="I60" s="16"/>
      <c r="J60" s="16"/>
      <c r="K60" s="16"/>
      <c r="L60" s="16"/>
      <c r="M60" s="16"/>
      <c r="N60" s="16"/>
      <c r="O60" s="16"/>
      <c r="P60" s="17"/>
      <c r="Q60" s="18"/>
      <c r="R60" s="19"/>
      <c r="S60" s="20"/>
      <c r="T60" s="21"/>
      <c r="U60" s="21"/>
      <c r="V60" s="16"/>
    </row>
    <row r="61" spans="1:22" s="10" customFormat="1" ht="12.75" customHeight="1" x14ac:dyDescent="0.2">
      <c r="A61" s="11" t="s">
        <v>63</v>
      </c>
      <c r="B61" s="12" t="s">
        <v>6</v>
      </c>
      <c r="C61" s="13">
        <v>60</v>
      </c>
      <c r="D61" s="22">
        <v>471503</v>
      </c>
      <c r="E61" s="22">
        <f t="shared" si="0"/>
        <v>555807.73640000005</v>
      </c>
      <c r="F61" s="22"/>
      <c r="G61" s="22">
        <v>15000</v>
      </c>
      <c r="H61" s="15">
        <v>2012</v>
      </c>
      <c r="I61" s="16"/>
      <c r="J61" s="16"/>
      <c r="K61" s="16"/>
      <c r="L61" s="16"/>
      <c r="M61" s="16"/>
      <c r="N61" s="16"/>
      <c r="O61" s="16"/>
      <c r="P61" s="17"/>
      <c r="Q61" s="18"/>
      <c r="R61" s="19"/>
      <c r="S61" s="20"/>
      <c r="T61" s="21"/>
      <c r="U61" s="21"/>
      <c r="V61" s="16"/>
    </row>
    <row r="62" spans="1:22" s="10" customFormat="1" ht="12.75" customHeight="1" x14ac:dyDescent="0.2">
      <c r="A62" s="11" t="s">
        <v>64</v>
      </c>
      <c r="B62" s="12" t="s">
        <v>6</v>
      </c>
      <c r="C62" s="13">
        <v>61</v>
      </c>
      <c r="D62" s="22">
        <v>0</v>
      </c>
      <c r="E62" s="22">
        <f t="shared" si="0"/>
        <v>0</v>
      </c>
      <c r="F62" s="22"/>
      <c r="G62" s="22">
        <v>0</v>
      </c>
      <c r="H62" s="15">
        <v>2017</v>
      </c>
      <c r="I62" s="16"/>
      <c r="J62" s="16"/>
      <c r="K62" s="16"/>
      <c r="L62" s="16"/>
      <c r="M62" s="16"/>
      <c r="N62" s="16"/>
      <c r="O62" s="16"/>
      <c r="P62" s="17"/>
      <c r="Q62" s="18"/>
      <c r="R62" s="19"/>
      <c r="S62" s="20"/>
      <c r="T62" s="21"/>
      <c r="U62" s="21"/>
      <c r="V62" s="16"/>
    </row>
    <row r="63" spans="1:22" s="10" customFormat="1" ht="12" customHeight="1" x14ac:dyDescent="0.2">
      <c r="A63" s="11" t="s">
        <v>65</v>
      </c>
      <c r="B63" s="12" t="s">
        <v>6</v>
      </c>
      <c r="C63" s="13">
        <v>62</v>
      </c>
      <c r="D63" s="22">
        <v>0</v>
      </c>
      <c r="E63" s="22">
        <f t="shared" si="0"/>
        <v>0</v>
      </c>
      <c r="F63" s="22"/>
      <c r="G63" s="22">
        <v>0</v>
      </c>
      <c r="H63" s="15">
        <v>2017</v>
      </c>
      <c r="I63" s="16"/>
      <c r="J63" s="16"/>
      <c r="K63" s="16"/>
      <c r="L63" s="16"/>
      <c r="M63" s="16"/>
      <c r="N63" s="16"/>
      <c r="O63" s="16"/>
      <c r="P63" s="17"/>
      <c r="Q63" s="18"/>
      <c r="R63" s="19"/>
      <c r="S63" s="20"/>
      <c r="T63" s="21"/>
      <c r="U63" s="21"/>
      <c r="V63" s="16"/>
    </row>
    <row r="64" spans="1:22" x14ac:dyDescent="0.25">
      <c r="D64" s="14">
        <f>SUM(D5:D63)</f>
        <v>341342278</v>
      </c>
      <c r="E64" s="14">
        <f>SUM(E5:E63)</f>
        <v>402374277.3064</v>
      </c>
      <c r="F64" s="14"/>
      <c r="G64" s="14">
        <f>SUM(G5:G63)</f>
        <v>70906058</v>
      </c>
    </row>
  </sheetData>
  <mergeCells count="1">
    <mergeCell ref="A1:H1"/>
  </mergeCells>
  <pageMargins left="0.7" right="0.7" top="0.75" bottom="0.75" header="0.3" footer="0.3"/>
  <pageSetup orientation="portrait" r:id="rId1"/>
  <headerFooter>
    <oddFooter>&amp;LIII. Maintenance Needs&amp;CPage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Maintenance Needs FY2025</vt:lpstr>
      <vt:lpstr>'Maintenance Needs FY2025'!Print_Area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A. Bates</dc:creator>
  <cp:lastModifiedBy>Nicholas Fuller (ADHE)</cp:lastModifiedBy>
  <dcterms:created xsi:type="dcterms:W3CDTF">2024-06-18T19:50:09Z</dcterms:created>
  <dcterms:modified xsi:type="dcterms:W3CDTF">2024-07-02T16:38:03Z</dcterms:modified>
</cp:coreProperties>
</file>