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FAP\FCIS 2024\FCIS Submission Templates\"/>
    </mc:Choice>
  </mc:AlternateContent>
  <xr:revisionPtr revIDLastSave="0" documentId="13_ncr:1_{E3C3D6C8-08D1-4479-9025-A1E5FAABAB20}" xr6:coauthVersionLast="47" xr6:coauthVersionMax="47" xr10:uidLastSave="{00000000-0000-0000-0000-000000000000}"/>
  <bookViews>
    <workbookView xWindow="-28920" yWindow="1935" windowWidth="29040" windowHeight="17520" xr2:uid="{00000000-000D-0000-FFFF-FFFF00000000}"/>
  </bookViews>
  <sheets>
    <sheet name="Maintenance Needs FY2025" sheetId="1" r:id="rId1"/>
  </sheets>
  <definedNames>
    <definedName name="_Order1" hidden="1">255</definedName>
    <definedName name="_xlnm.Print_Area" localSheetId="0">'Maintenance Needs FY2025'!$A$1:$H$40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" l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G50" i="1"/>
  <c r="D50" i="1"/>
</calcChain>
</file>

<file path=xl/sharedStrings.xml><?xml version="1.0" encoding="utf-8"?>
<sst xmlns="http://schemas.openxmlformats.org/spreadsheetml/2006/main" count="100" uniqueCount="61">
  <si>
    <t>Maintenance Priorities</t>
  </si>
  <si>
    <t>Building Name</t>
  </si>
  <si>
    <t>Location</t>
  </si>
  <si>
    <t>Priority</t>
  </si>
  <si>
    <t>Critical Needs</t>
  </si>
  <si>
    <t>Year Built</t>
  </si>
  <si>
    <t>Maintenance Building</t>
  </si>
  <si>
    <t>Maintenance Storage</t>
  </si>
  <si>
    <t>SAUT</t>
  </si>
  <si>
    <t>A&amp;BDorm</t>
  </si>
  <si>
    <t>The Main Campus</t>
  </si>
  <si>
    <t>Administration</t>
  </si>
  <si>
    <t>Science / Business Bldg</t>
  </si>
  <si>
    <t>FTA Dorm</t>
  </si>
  <si>
    <t>Manufacturing Technology Bulld</t>
  </si>
  <si>
    <t>The Main Campu</t>
  </si>
  <si>
    <t>Ross Center Storage</t>
  </si>
  <si>
    <t>Physical Education</t>
  </si>
  <si>
    <t>Career Seivices Building</t>
  </si>
  <si>
    <t>Arkansas Environmental Trainin</t>
  </si>
  <si>
    <t>Arkansas Environmental Academy</t>
  </si>
  <si>
    <t>Classroom Building,Jonesboro</t>
  </si>
  <si>
    <t>Arkansas Fire Academy</t>
  </si>
  <si>
    <t>Apartment 34 - 36</t>
  </si>
  <si>
    <t>Apartment 25 - 27</t>
  </si>
  <si>
    <t>Apartment 28 - 30</t>
  </si>
  <si>
    <t>Apartment 31 - 33</t>
  </si>
  <si>
    <t>Paint Storage Building</t>
  </si>
  <si>
    <t>Administration, Camden</t>
  </si>
  <si>
    <t>AFTA FIRE STATION</t>
  </si>
  <si>
    <t>Airport Storage Building</t>
  </si>
  <si>
    <t>Apartment 37-42</t>
  </si>
  <si>
    <t>Apartment 43-48</t>
  </si>
  <si>
    <t>Apartment 49-54</t>
  </si>
  <si>
    <t>Apparatus Building, Lincoln</t>
  </si>
  <si>
    <t>Apparatus Building,Jonesboro</t>
  </si>
  <si>
    <t>Automotive Technology Building</t>
  </si>
  <si>
    <t>Aviation Hanger</t>
  </si>
  <si>
    <t>Burn Building Marshall</t>
  </si>
  <si>
    <t>Burn Building-Camden</t>
  </si>
  <si>
    <t>Burn Building-Jonesboro</t>
  </si>
  <si>
    <t>Burn Building-Lincoln</t>
  </si>
  <si>
    <t>Charles 0. Ross Center</t>
  </si>
  <si>
    <t>Drill Tower, Camden</t>
  </si>
  <si>
    <t>Environmental Lab Building</t>
  </si>
  <si>
    <t>Learning Resources Center</t>
  </si>
  <si>
    <t>Marshall Training Site</t>
  </si>
  <si>
    <t>Mechanical Mainteriance</t>
  </si>
  <si>
    <t>Mechanical Welding</t>
  </si>
  <si>
    <t>Pine Tree Dayroom</t>
  </si>
  <si>
    <t>SAU Tech Uptown Center</t>
  </si>
  <si>
    <t>Smoke Building, Camden</t>
  </si>
  <si>
    <t>Student Center</t>
  </si>
  <si>
    <t>Tech Building</t>
  </si>
  <si>
    <t>Texarkana Airport</t>
  </si>
  <si>
    <t>Texarkana Aviation</t>
  </si>
  <si>
    <t>Two Story Barn Building</t>
  </si>
  <si>
    <t>Arkansa Fire Academy</t>
  </si>
  <si>
    <t>FY2018 Maintenance Needs</t>
  </si>
  <si>
    <t>HEPI Adjusted Maintenance Needs</t>
  </si>
  <si>
    <t>Requested Maintenance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</si>
</sst>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[$-1010409]&quot;$&quot;#,##0;\(&quot;$&quot;#,##0\)"/>
  </numFmts>
  <fonts count="10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26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2" fillId="2" borderId="0" xfId="0" applyFont="1" applyFill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6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wrapText="1"/>
    </xf>
    <xf numFmtId="0" fontId="9" fillId="2" borderId="0" xfId="0" applyFont="1" applyFill="1" applyAlignment="1">
      <alignment horizontal="left" vertical="center" wrapText="1"/>
    </xf>
    <xf numFmtId="0" fontId="3" fillId="2" borderId="0" xfId="0" quotePrefix="1" applyFont="1" applyFill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50"/>
  <sheetViews>
    <sheetView showGridLines="0" tabSelected="1" topLeftCell="A5" workbookViewId="0">
      <selection activeCell="E50" sqref="E50"/>
    </sheetView>
  </sheetViews>
  <sheetFormatPr defaultColWidth="8.85546875" defaultRowHeight="15" x14ac:dyDescent="0.25"/>
  <cols>
    <col min="1" max="1" width="25.140625" style="1" bestFit="1" customWidth="1"/>
    <col min="2" max="2" width="20.42578125" style="1" bestFit="1" customWidth="1"/>
    <col min="3" max="3" width="7.42578125" style="1" bestFit="1" customWidth="1"/>
    <col min="4" max="6" width="15.42578125" style="1" customWidth="1"/>
    <col min="7" max="7" width="14.140625" style="1" customWidth="1"/>
    <col min="8" max="15" width="7.42578125" style="1" customWidth="1"/>
    <col min="16" max="16" width="8.85546875" style="1"/>
    <col min="17" max="17" width="25.140625" style="1" bestFit="1" customWidth="1"/>
    <col min="18" max="18" width="15.7109375" style="1" bestFit="1" customWidth="1"/>
    <col min="19" max="19" width="3.42578125" style="1" bestFit="1" customWidth="1"/>
    <col min="20" max="20" width="9.42578125" style="1" bestFit="1" customWidth="1"/>
    <col min="21" max="21" width="8.7109375" style="1" bestFit="1" customWidth="1"/>
    <col min="22" max="22" width="4.42578125" style="1" bestFit="1" customWidth="1"/>
    <col min="23" max="16384" width="8.85546875" style="1"/>
  </cols>
  <sheetData>
    <row r="1" spans="1:22" ht="15.75" customHeight="1" x14ac:dyDescent="0.3">
      <c r="A1" s="25" t="s">
        <v>0</v>
      </c>
      <c r="B1" s="25"/>
      <c r="C1" s="25"/>
      <c r="D1" s="25"/>
      <c r="E1" s="25"/>
      <c r="F1" s="25"/>
      <c r="G1" s="25"/>
      <c r="H1" s="25"/>
      <c r="I1" s="2"/>
      <c r="J1" s="2"/>
      <c r="K1" s="2"/>
      <c r="L1" s="2"/>
      <c r="M1" s="2"/>
      <c r="N1" s="2"/>
      <c r="O1" s="2"/>
    </row>
    <row r="2" spans="1:22" ht="15.75" customHeight="1" x14ac:dyDescent="0.3">
      <c r="A2" s="2"/>
      <c r="B2" s="2"/>
      <c r="C2" s="2"/>
      <c r="D2" s="2"/>
      <c r="E2" s="2"/>
      <c r="F2" s="2"/>
      <c r="G2" s="2"/>
    </row>
    <row r="3" spans="1:22" ht="12.75" customHeight="1" thickBot="1" x14ac:dyDescent="0.3">
      <c r="A3" s="3" t="s">
        <v>8</v>
      </c>
      <c r="B3" s="4"/>
      <c r="C3" s="5"/>
    </row>
    <row r="4" spans="1:22" ht="45.75" thickBot="1" x14ac:dyDescent="0.3">
      <c r="A4" s="6" t="s">
        <v>1</v>
      </c>
      <c r="B4" s="7" t="s">
        <v>2</v>
      </c>
      <c r="C4" s="7" t="s">
        <v>3</v>
      </c>
      <c r="D4" s="7" t="s">
        <v>58</v>
      </c>
      <c r="E4" s="7" t="s">
        <v>59</v>
      </c>
      <c r="F4" s="7" t="s">
        <v>60</v>
      </c>
      <c r="G4" s="7" t="s">
        <v>4</v>
      </c>
      <c r="H4" s="8" t="s">
        <v>5</v>
      </c>
      <c r="I4" s="23"/>
      <c r="J4" s="9"/>
      <c r="K4" s="9"/>
      <c r="L4" s="9"/>
      <c r="M4" s="9"/>
      <c r="N4" s="9"/>
      <c r="O4" s="9"/>
    </row>
    <row r="5" spans="1:22" s="10" customFormat="1" ht="12.75" customHeight="1" x14ac:dyDescent="0.2">
      <c r="A5" s="11" t="s">
        <v>9</v>
      </c>
      <c r="B5" s="12" t="s">
        <v>10</v>
      </c>
      <c r="C5" s="13"/>
      <c r="D5" s="22">
        <v>5170346</v>
      </c>
      <c r="E5" s="22">
        <f>(D5*1.1788)</f>
        <v>6094803.8648000006</v>
      </c>
      <c r="F5" s="22"/>
      <c r="G5" s="22">
        <v>1795529</v>
      </c>
      <c r="H5" s="15">
        <v>1952</v>
      </c>
      <c r="I5" s="16"/>
      <c r="J5" s="16"/>
      <c r="K5" s="16"/>
      <c r="L5" s="16"/>
      <c r="M5" s="16"/>
      <c r="N5" s="16"/>
      <c r="O5" s="16"/>
      <c r="P5" s="17"/>
      <c r="Q5" s="18"/>
      <c r="R5" s="19"/>
      <c r="S5" s="20"/>
      <c r="T5" s="21"/>
      <c r="U5" s="21"/>
      <c r="V5" s="16"/>
    </row>
    <row r="6" spans="1:22" s="10" customFormat="1" ht="12.75" customHeight="1" x14ac:dyDescent="0.2">
      <c r="A6" s="11" t="s">
        <v>11</v>
      </c>
      <c r="B6" s="12" t="s">
        <v>10</v>
      </c>
      <c r="C6" s="13">
        <v>2</v>
      </c>
      <c r="D6" s="22">
        <v>5304577</v>
      </c>
      <c r="E6" s="22">
        <f t="shared" ref="E6:E49" si="0">(D6*1.1788)</f>
        <v>6253035.3676000005</v>
      </c>
      <c r="F6" s="22"/>
      <c r="G6" s="22">
        <v>233330</v>
      </c>
      <c r="H6" s="15">
        <v>1946</v>
      </c>
      <c r="I6" s="16"/>
      <c r="J6" s="16"/>
      <c r="K6" s="16"/>
      <c r="L6" s="16"/>
      <c r="M6" s="16"/>
      <c r="N6" s="16"/>
      <c r="O6" s="16"/>
      <c r="P6" s="17"/>
      <c r="Q6" s="18"/>
      <c r="R6" s="19"/>
      <c r="S6" s="20"/>
      <c r="T6" s="21"/>
      <c r="U6" s="21"/>
      <c r="V6" s="16"/>
    </row>
    <row r="7" spans="1:22" s="10" customFormat="1" ht="12.75" customHeight="1" x14ac:dyDescent="0.2">
      <c r="A7" s="11" t="s">
        <v>12</v>
      </c>
      <c r="B7" s="12" t="s">
        <v>10</v>
      </c>
      <c r="C7" s="13">
        <v>3</v>
      </c>
      <c r="D7" s="22">
        <v>7490206</v>
      </c>
      <c r="E7" s="22">
        <f t="shared" si="0"/>
        <v>8829454.8328000009</v>
      </c>
      <c r="F7" s="22"/>
      <c r="G7" s="22">
        <v>232335</v>
      </c>
      <c r="H7" s="15">
        <v>1949</v>
      </c>
      <c r="I7" s="16"/>
      <c r="J7" s="16"/>
      <c r="K7" s="16"/>
      <c r="L7" s="16"/>
      <c r="M7" s="16"/>
      <c r="N7" s="16"/>
      <c r="O7" s="16"/>
      <c r="P7" s="17"/>
      <c r="Q7" s="18"/>
      <c r="R7" s="19"/>
      <c r="S7" s="20"/>
      <c r="T7" s="21"/>
      <c r="U7" s="21"/>
      <c r="V7" s="16"/>
    </row>
    <row r="8" spans="1:22" s="10" customFormat="1" ht="12.75" customHeight="1" x14ac:dyDescent="0.2">
      <c r="A8" s="11" t="s">
        <v>13</v>
      </c>
      <c r="B8" s="12" t="s">
        <v>10</v>
      </c>
      <c r="C8" s="13">
        <v>4</v>
      </c>
      <c r="D8" s="22">
        <v>6307093</v>
      </c>
      <c r="E8" s="22">
        <f t="shared" si="0"/>
        <v>7434801.2284000004</v>
      </c>
      <c r="F8" s="22"/>
      <c r="G8" s="22">
        <v>229500</v>
      </c>
      <c r="H8" s="15">
        <v>1952</v>
      </c>
      <c r="I8" s="16"/>
      <c r="J8" s="16"/>
      <c r="K8" s="16"/>
      <c r="L8" s="16"/>
      <c r="M8" s="16"/>
      <c r="N8" s="16"/>
      <c r="O8" s="16"/>
      <c r="P8" s="17"/>
      <c r="Q8" s="18"/>
      <c r="R8" s="19"/>
      <c r="S8" s="20"/>
      <c r="T8" s="21"/>
      <c r="U8" s="21"/>
      <c r="V8" s="16"/>
    </row>
    <row r="9" spans="1:22" s="10" customFormat="1" ht="12.75" customHeight="1" x14ac:dyDescent="0.2">
      <c r="A9" s="11" t="s">
        <v>14</v>
      </c>
      <c r="B9" s="12" t="s">
        <v>10</v>
      </c>
      <c r="C9" s="13">
        <v>5</v>
      </c>
      <c r="D9" s="22">
        <v>3483020</v>
      </c>
      <c r="E9" s="22">
        <f t="shared" si="0"/>
        <v>4105783.9760000003</v>
      </c>
      <c r="F9" s="22"/>
      <c r="G9" s="22">
        <v>124500</v>
      </c>
      <c r="H9" s="15">
        <v>1950</v>
      </c>
      <c r="I9" s="16"/>
      <c r="J9" s="16"/>
      <c r="K9" s="16"/>
      <c r="L9" s="16"/>
      <c r="M9" s="16"/>
      <c r="N9" s="16"/>
      <c r="O9" s="16"/>
      <c r="P9" s="17"/>
      <c r="Q9" s="18"/>
      <c r="R9" s="19"/>
      <c r="S9" s="20"/>
      <c r="T9" s="21"/>
      <c r="U9" s="21"/>
      <c r="V9" s="16"/>
    </row>
    <row r="10" spans="1:22" s="10" customFormat="1" ht="12.75" customHeight="1" x14ac:dyDescent="0.2">
      <c r="A10" s="11" t="s">
        <v>6</v>
      </c>
      <c r="B10" s="12" t="s">
        <v>15</v>
      </c>
      <c r="C10" s="13">
        <v>6</v>
      </c>
      <c r="D10" s="22">
        <v>1116016</v>
      </c>
      <c r="E10" s="22">
        <f t="shared" si="0"/>
        <v>1315559.6608000002</v>
      </c>
      <c r="F10" s="22"/>
      <c r="G10" s="22">
        <v>61200</v>
      </c>
      <c r="H10" s="15">
        <v>1970</v>
      </c>
      <c r="I10" s="16"/>
      <c r="J10" s="16"/>
      <c r="K10" s="16"/>
      <c r="L10" s="16"/>
      <c r="M10" s="16"/>
      <c r="N10" s="16"/>
      <c r="O10" s="16"/>
      <c r="P10" s="17"/>
      <c r="Q10" s="18"/>
      <c r="R10" s="19"/>
      <c r="S10" s="20"/>
      <c r="T10" s="21"/>
      <c r="U10" s="21"/>
      <c r="V10" s="16"/>
    </row>
    <row r="11" spans="1:22" s="10" customFormat="1" ht="12.75" customHeight="1" x14ac:dyDescent="0.2">
      <c r="A11" s="11" t="s">
        <v>16</v>
      </c>
      <c r="B11" s="12" t="s">
        <v>10</v>
      </c>
      <c r="C11" s="13">
        <v>7</v>
      </c>
      <c r="D11" s="22">
        <v>237304</v>
      </c>
      <c r="E11" s="22">
        <f t="shared" si="0"/>
        <v>279733.95520000003</v>
      </c>
      <c r="F11" s="22"/>
      <c r="G11" s="22">
        <v>22050</v>
      </c>
      <c r="H11" s="15">
        <v>1949</v>
      </c>
      <c r="I11" s="16"/>
      <c r="J11" s="16"/>
      <c r="K11" s="16"/>
      <c r="L11" s="16"/>
      <c r="M11" s="16"/>
      <c r="N11" s="16"/>
      <c r="O11" s="16"/>
      <c r="P11" s="17"/>
      <c r="Q11" s="18"/>
      <c r="R11" s="19"/>
      <c r="S11" s="20"/>
      <c r="T11" s="21"/>
      <c r="U11" s="21"/>
      <c r="V11" s="16"/>
    </row>
    <row r="12" spans="1:22" s="10" customFormat="1" ht="12.75" customHeight="1" x14ac:dyDescent="0.2">
      <c r="A12" s="11" t="s">
        <v>17</v>
      </c>
      <c r="B12" s="12" t="s">
        <v>10</v>
      </c>
      <c r="C12" s="13">
        <v>8</v>
      </c>
      <c r="D12" s="22">
        <v>2847007</v>
      </c>
      <c r="E12" s="22">
        <f t="shared" si="0"/>
        <v>3356051.8516000002</v>
      </c>
      <c r="F12" s="22"/>
      <c r="G12" s="22">
        <v>20553</v>
      </c>
      <c r="H12" s="15">
        <v>1945</v>
      </c>
      <c r="I12" s="16"/>
      <c r="J12" s="16"/>
      <c r="K12" s="16"/>
      <c r="L12" s="16"/>
      <c r="M12" s="16"/>
      <c r="N12" s="16"/>
      <c r="O12" s="16"/>
      <c r="P12" s="17"/>
      <c r="Q12" s="18"/>
      <c r="R12" s="19"/>
      <c r="S12" s="20"/>
      <c r="T12" s="21"/>
      <c r="U12" s="21"/>
      <c r="V12" s="16"/>
    </row>
    <row r="13" spans="1:22" s="10" customFormat="1" ht="12.75" customHeight="1" x14ac:dyDescent="0.2">
      <c r="A13" s="11" t="s">
        <v>18</v>
      </c>
      <c r="B13" s="12" t="s">
        <v>10</v>
      </c>
      <c r="C13" s="13">
        <v>9</v>
      </c>
      <c r="D13" s="22">
        <v>447352</v>
      </c>
      <c r="E13" s="22">
        <f t="shared" si="0"/>
        <v>527338.53760000004</v>
      </c>
      <c r="F13" s="22"/>
      <c r="G13" s="22">
        <v>18590</v>
      </c>
      <c r="H13" s="15">
        <v>1947</v>
      </c>
      <c r="I13" s="16"/>
      <c r="J13" s="16"/>
      <c r="K13" s="16"/>
      <c r="L13" s="16"/>
      <c r="M13" s="16"/>
      <c r="N13" s="16"/>
      <c r="O13" s="16"/>
      <c r="P13" s="17"/>
      <c r="Q13" s="18"/>
      <c r="R13" s="19"/>
      <c r="S13" s="20"/>
      <c r="T13" s="21"/>
      <c r="U13" s="21"/>
      <c r="V13" s="16"/>
    </row>
    <row r="14" spans="1:22" s="10" customFormat="1" ht="12.75" customHeight="1" x14ac:dyDescent="0.2">
      <c r="A14" s="11" t="s">
        <v>19</v>
      </c>
      <c r="B14" s="24" t="s">
        <v>20</v>
      </c>
      <c r="C14" s="13">
        <v>10</v>
      </c>
      <c r="D14" s="22">
        <v>527461</v>
      </c>
      <c r="E14" s="22">
        <f t="shared" si="0"/>
        <v>621771.02679999999</v>
      </c>
      <c r="F14" s="22"/>
      <c r="G14" s="22">
        <v>12240</v>
      </c>
      <c r="H14" s="15">
        <v>1983</v>
      </c>
      <c r="I14" s="16"/>
      <c r="J14" s="16"/>
      <c r="K14" s="16"/>
      <c r="L14" s="16"/>
      <c r="M14" s="16"/>
      <c r="N14" s="16"/>
      <c r="O14" s="16"/>
      <c r="P14" s="17"/>
      <c r="Q14" s="18"/>
      <c r="R14" s="19"/>
      <c r="S14" s="20"/>
      <c r="T14" s="21"/>
      <c r="U14" s="21"/>
      <c r="V14" s="16"/>
    </row>
    <row r="15" spans="1:22" s="10" customFormat="1" ht="12.75" customHeight="1" x14ac:dyDescent="0.2">
      <c r="A15" s="11" t="s">
        <v>7</v>
      </c>
      <c r="B15" s="12" t="s">
        <v>10</v>
      </c>
      <c r="C15" s="13">
        <v>11</v>
      </c>
      <c r="D15" s="22">
        <v>66748</v>
      </c>
      <c r="E15" s="22">
        <f t="shared" si="0"/>
        <v>78682.542400000006</v>
      </c>
      <c r="F15" s="22"/>
      <c r="G15" s="22">
        <v>9000</v>
      </c>
      <c r="H15" s="15">
        <v>1970</v>
      </c>
      <c r="I15" s="16"/>
      <c r="J15" s="16"/>
      <c r="K15" s="16"/>
      <c r="L15" s="16"/>
      <c r="M15" s="16"/>
      <c r="N15" s="16"/>
      <c r="O15" s="16"/>
      <c r="P15" s="17"/>
      <c r="Q15" s="18"/>
      <c r="R15" s="19"/>
      <c r="S15" s="20"/>
      <c r="T15" s="21"/>
      <c r="U15" s="21"/>
      <c r="V15" s="16"/>
    </row>
    <row r="16" spans="1:22" s="10" customFormat="1" ht="12.75" customHeight="1" x14ac:dyDescent="0.2">
      <c r="A16" s="11" t="s">
        <v>21</v>
      </c>
      <c r="B16" s="12" t="s">
        <v>22</v>
      </c>
      <c r="C16" s="13">
        <v>12</v>
      </c>
      <c r="D16" s="22">
        <v>184942</v>
      </c>
      <c r="E16" s="22">
        <f t="shared" si="0"/>
        <v>218009.62960000001</v>
      </c>
      <c r="F16" s="22"/>
      <c r="G16" s="22">
        <v>4523</v>
      </c>
      <c r="H16" s="15">
        <v>1940</v>
      </c>
      <c r="I16" s="16"/>
      <c r="J16" s="16"/>
      <c r="K16" s="16"/>
      <c r="L16" s="16"/>
      <c r="M16" s="16"/>
      <c r="N16" s="16"/>
      <c r="O16" s="16"/>
      <c r="P16" s="17"/>
      <c r="Q16" s="18"/>
      <c r="R16" s="19"/>
      <c r="S16" s="20"/>
      <c r="T16" s="21"/>
      <c r="U16" s="21"/>
      <c r="V16" s="16"/>
    </row>
    <row r="17" spans="1:22" s="10" customFormat="1" ht="12.75" customHeight="1" x14ac:dyDescent="0.2">
      <c r="A17" s="11" t="s">
        <v>23</v>
      </c>
      <c r="B17" s="12" t="s">
        <v>10</v>
      </c>
      <c r="C17" s="13">
        <v>13</v>
      </c>
      <c r="D17" s="22">
        <v>177751</v>
      </c>
      <c r="E17" s="22">
        <f t="shared" si="0"/>
        <v>209532.87880000001</v>
      </c>
      <c r="F17" s="22"/>
      <c r="G17" s="22">
        <v>3792</v>
      </c>
      <c r="H17" s="15">
        <v>1984</v>
      </c>
      <c r="I17" s="16"/>
      <c r="J17" s="16"/>
      <c r="K17" s="16"/>
      <c r="L17" s="16"/>
      <c r="M17" s="16"/>
      <c r="N17" s="16"/>
      <c r="O17" s="16"/>
      <c r="P17" s="17"/>
      <c r="Q17" s="18"/>
      <c r="R17" s="19"/>
      <c r="S17" s="20"/>
      <c r="T17" s="21"/>
      <c r="U17" s="21"/>
      <c r="V17" s="16"/>
    </row>
    <row r="18" spans="1:22" s="10" customFormat="1" ht="12.75" customHeight="1" x14ac:dyDescent="0.2">
      <c r="A18" s="11" t="s">
        <v>24</v>
      </c>
      <c r="B18" s="12" t="s">
        <v>10</v>
      </c>
      <c r="C18" s="13">
        <v>14</v>
      </c>
      <c r="D18" s="22">
        <v>173926</v>
      </c>
      <c r="E18" s="22">
        <f t="shared" si="0"/>
        <v>205023.9688</v>
      </c>
      <c r="F18" s="22"/>
      <c r="G18" s="22">
        <v>3782</v>
      </c>
      <c r="H18" s="15">
        <v>1984</v>
      </c>
      <c r="I18" s="16"/>
      <c r="J18" s="16"/>
      <c r="K18" s="16"/>
      <c r="L18" s="16"/>
      <c r="M18" s="16"/>
      <c r="N18" s="16"/>
      <c r="O18" s="16"/>
      <c r="P18" s="17"/>
      <c r="Q18" s="18"/>
      <c r="R18" s="19"/>
      <c r="S18" s="20"/>
      <c r="T18" s="21"/>
      <c r="U18" s="21"/>
      <c r="V18" s="16"/>
    </row>
    <row r="19" spans="1:22" s="10" customFormat="1" ht="12.75" customHeight="1" x14ac:dyDescent="0.2">
      <c r="A19" s="11" t="s">
        <v>25</v>
      </c>
      <c r="B19" s="12" t="s">
        <v>10</v>
      </c>
      <c r="C19" s="13">
        <v>15</v>
      </c>
      <c r="D19" s="22">
        <v>170220</v>
      </c>
      <c r="E19" s="22">
        <f t="shared" si="0"/>
        <v>200655.33600000001</v>
      </c>
      <c r="F19" s="22"/>
      <c r="G19" s="22">
        <v>3782</v>
      </c>
      <c r="H19" s="15">
        <v>1984</v>
      </c>
      <c r="I19" s="16"/>
      <c r="J19" s="16"/>
      <c r="K19" s="16"/>
      <c r="L19" s="16"/>
      <c r="M19" s="16"/>
      <c r="N19" s="16"/>
      <c r="O19" s="16"/>
      <c r="P19" s="17"/>
      <c r="Q19" s="18"/>
      <c r="R19" s="19"/>
      <c r="S19" s="20"/>
      <c r="T19" s="21"/>
      <c r="U19" s="21"/>
      <c r="V19" s="16"/>
    </row>
    <row r="20" spans="1:22" s="10" customFormat="1" ht="12.75" customHeight="1" x14ac:dyDescent="0.2">
      <c r="A20" s="11" t="s">
        <v>26</v>
      </c>
      <c r="B20" s="12" t="s">
        <v>10</v>
      </c>
      <c r="C20" s="13">
        <v>16</v>
      </c>
      <c r="D20" s="22">
        <v>180902</v>
      </c>
      <c r="E20" s="22">
        <f t="shared" si="0"/>
        <v>213247.2776</v>
      </c>
      <c r="F20" s="22"/>
      <c r="G20" s="22">
        <v>3782</v>
      </c>
      <c r="H20" s="15">
        <v>1984</v>
      </c>
      <c r="I20" s="16"/>
      <c r="J20" s="16"/>
      <c r="K20" s="16"/>
      <c r="L20" s="16"/>
      <c r="M20" s="16"/>
      <c r="N20" s="16"/>
      <c r="O20" s="16"/>
      <c r="P20" s="17"/>
      <c r="Q20" s="18"/>
      <c r="R20" s="19"/>
      <c r="S20" s="20"/>
      <c r="T20" s="21"/>
      <c r="U20" s="21"/>
      <c r="V20" s="16"/>
    </row>
    <row r="21" spans="1:22" s="10" customFormat="1" ht="12.75" customHeight="1" x14ac:dyDescent="0.2">
      <c r="A21" s="11" t="s">
        <v>27</v>
      </c>
      <c r="B21" s="12" t="s">
        <v>10</v>
      </c>
      <c r="C21" s="13">
        <v>17</v>
      </c>
      <c r="D21" s="22">
        <v>6580</v>
      </c>
      <c r="E21" s="22">
        <f t="shared" si="0"/>
        <v>7756.5040000000008</v>
      </c>
      <c r="F21" s="22"/>
      <c r="G21" s="22">
        <v>1125</v>
      </c>
      <c r="H21" s="15">
        <v>1949</v>
      </c>
      <c r="I21" s="16"/>
      <c r="J21" s="16"/>
      <c r="K21" s="16"/>
      <c r="L21" s="16"/>
      <c r="M21" s="16"/>
      <c r="N21" s="16"/>
      <c r="O21" s="16"/>
      <c r="P21" s="17"/>
      <c r="Q21" s="18"/>
      <c r="R21" s="19"/>
      <c r="S21" s="20"/>
      <c r="T21" s="21"/>
      <c r="U21" s="21"/>
      <c r="V21" s="16"/>
    </row>
    <row r="22" spans="1:22" s="10" customFormat="1" ht="12.75" customHeight="1" x14ac:dyDescent="0.2">
      <c r="A22" s="11" t="s">
        <v>28</v>
      </c>
      <c r="B22" s="12" t="s">
        <v>22</v>
      </c>
      <c r="C22" s="13">
        <v>18</v>
      </c>
      <c r="D22" s="22">
        <v>452970</v>
      </c>
      <c r="E22" s="22">
        <f t="shared" si="0"/>
        <v>533961.03600000008</v>
      </c>
      <c r="F22" s="22"/>
      <c r="G22" s="22">
        <v>0</v>
      </c>
      <c r="H22" s="15">
        <v>2004</v>
      </c>
      <c r="I22" s="16"/>
      <c r="J22" s="16"/>
      <c r="K22" s="16"/>
      <c r="L22" s="16"/>
      <c r="M22" s="16"/>
      <c r="N22" s="16"/>
      <c r="O22" s="16"/>
      <c r="P22" s="17"/>
      <c r="Q22" s="18"/>
      <c r="R22" s="19"/>
      <c r="S22" s="20"/>
      <c r="T22" s="21"/>
      <c r="U22" s="21"/>
      <c r="V22" s="16"/>
    </row>
    <row r="23" spans="1:22" s="10" customFormat="1" ht="12.75" customHeight="1" x14ac:dyDescent="0.2">
      <c r="A23" s="11" t="s">
        <v>29</v>
      </c>
      <c r="B23" s="12" t="s">
        <v>22</v>
      </c>
      <c r="C23" s="13">
        <v>19</v>
      </c>
      <c r="D23" s="22">
        <v>605047</v>
      </c>
      <c r="E23" s="22">
        <f t="shared" si="0"/>
        <v>713229.40360000008</v>
      </c>
      <c r="F23" s="22"/>
      <c r="G23" s="22">
        <v>0</v>
      </c>
      <c r="H23" s="15">
        <v>2011</v>
      </c>
      <c r="I23" s="16"/>
      <c r="J23" s="16"/>
      <c r="K23" s="16"/>
      <c r="L23" s="16"/>
      <c r="M23" s="16"/>
      <c r="N23" s="16"/>
      <c r="O23" s="16"/>
      <c r="P23" s="17"/>
      <c r="Q23" s="18"/>
      <c r="R23" s="19"/>
      <c r="S23" s="20"/>
      <c r="T23" s="21"/>
      <c r="U23" s="21"/>
      <c r="V23" s="16"/>
    </row>
    <row r="24" spans="1:22" s="10" customFormat="1" ht="12.75" customHeight="1" x14ac:dyDescent="0.2">
      <c r="A24" s="11" t="s">
        <v>30</v>
      </c>
      <c r="B24" s="12" t="s">
        <v>10</v>
      </c>
      <c r="C24" s="13">
        <v>20</v>
      </c>
      <c r="D24" s="22">
        <v>596019</v>
      </c>
      <c r="E24" s="22">
        <f t="shared" si="0"/>
        <v>702587.19720000005</v>
      </c>
      <c r="F24" s="22"/>
      <c r="G24" s="22">
        <v>0</v>
      </c>
      <c r="H24" s="15">
        <v>1955</v>
      </c>
      <c r="I24" s="16"/>
      <c r="J24" s="16"/>
      <c r="K24" s="16"/>
      <c r="L24" s="16"/>
      <c r="M24" s="16"/>
      <c r="N24" s="16"/>
      <c r="O24" s="16"/>
      <c r="P24" s="17"/>
      <c r="Q24" s="18"/>
      <c r="R24" s="19"/>
      <c r="S24" s="20"/>
      <c r="T24" s="21"/>
      <c r="U24" s="21"/>
      <c r="V24" s="16"/>
    </row>
    <row r="25" spans="1:22" s="10" customFormat="1" ht="12.75" customHeight="1" x14ac:dyDescent="0.2">
      <c r="A25" s="11" t="s">
        <v>31</v>
      </c>
      <c r="B25" s="12" t="s">
        <v>10</v>
      </c>
      <c r="C25" s="13">
        <v>21</v>
      </c>
      <c r="D25" s="22">
        <v>117008</v>
      </c>
      <c r="E25" s="22">
        <f t="shared" si="0"/>
        <v>137929.03040000002</v>
      </c>
      <c r="F25" s="22"/>
      <c r="G25" s="22">
        <v>0</v>
      </c>
      <c r="H25" s="15">
        <v>2014</v>
      </c>
      <c r="I25" s="16"/>
      <c r="J25" s="16"/>
      <c r="K25" s="16"/>
      <c r="L25" s="16"/>
      <c r="M25" s="16"/>
      <c r="N25" s="16"/>
      <c r="O25" s="16"/>
      <c r="P25" s="17"/>
      <c r="Q25" s="18"/>
      <c r="R25" s="19"/>
      <c r="S25" s="20"/>
      <c r="T25" s="21"/>
      <c r="U25" s="21"/>
      <c r="V25" s="16"/>
    </row>
    <row r="26" spans="1:22" s="10" customFormat="1" ht="12.75" customHeight="1" x14ac:dyDescent="0.2">
      <c r="A26" s="11" t="s">
        <v>32</v>
      </c>
      <c r="B26" s="12" t="s">
        <v>10</v>
      </c>
      <c r="C26" s="13">
        <v>22</v>
      </c>
      <c r="D26" s="22">
        <v>0</v>
      </c>
      <c r="E26" s="22">
        <f t="shared" si="0"/>
        <v>0</v>
      </c>
      <c r="F26" s="22"/>
      <c r="G26" s="22">
        <v>0</v>
      </c>
      <c r="H26" s="15">
        <v>2018</v>
      </c>
      <c r="I26" s="16"/>
      <c r="J26" s="16"/>
      <c r="K26" s="16"/>
      <c r="L26" s="16"/>
      <c r="M26" s="16"/>
      <c r="N26" s="16"/>
      <c r="O26" s="16"/>
      <c r="P26" s="17"/>
      <c r="Q26" s="18"/>
      <c r="R26" s="19"/>
      <c r="S26" s="20"/>
      <c r="T26" s="21"/>
      <c r="U26" s="21"/>
      <c r="V26" s="16"/>
    </row>
    <row r="27" spans="1:22" s="10" customFormat="1" ht="12.75" customHeight="1" x14ac:dyDescent="0.2">
      <c r="A27" s="11" t="s">
        <v>33</v>
      </c>
      <c r="B27" s="12" t="s">
        <v>10</v>
      </c>
      <c r="C27" s="13">
        <v>23</v>
      </c>
      <c r="D27" s="22">
        <v>0</v>
      </c>
      <c r="E27" s="22">
        <f t="shared" si="0"/>
        <v>0</v>
      </c>
      <c r="F27" s="22"/>
      <c r="G27" s="22">
        <v>0</v>
      </c>
      <c r="H27" s="15">
        <v>2018</v>
      </c>
      <c r="I27" s="16"/>
      <c r="J27" s="16"/>
      <c r="K27" s="16"/>
      <c r="L27" s="16"/>
      <c r="M27" s="16"/>
      <c r="N27" s="16"/>
      <c r="O27" s="16"/>
      <c r="P27" s="17"/>
      <c r="Q27" s="18"/>
      <c r="R27" s="19"/>
      <c r="S27" s="20"/>
      <c r="T27" s="21"/>
      <c r="U27" s="21"/>
      <c r="V27" s="16"/>
    </row>
    <row r="28" spans="1:22" s="10" customFormat="1" ht="12.75" customHeight="1" x14ac:dyDescent="0.2">
      <c r="A28" s="11" t="s">
        <v>34</v>
      </c>
      <c r="B28" s="12" t="s">
        <v>22</v>
      </c>
      <c r="C28" s="13">
        <v>24</v>
      </c>
      <c r="D28" s="22">
        <v>474776</v>
      </c>
      <c r="E28" s="22">
        <f t="shared" si="0"/>
        <v>559665.94880000001</v>
      </c>
      <c r="F28" s="22"/>
      <c r="G28" s="22">
        <v>0</v>
      </c>
      <c r="H28" s="15">
        <v>1999</v>
      </c>
      <c r="I28" s="16"/>
      <c r="J28" s="16"/>
      <c r="K28" s="16"/>
      <c r="L28" s="16"/>
      <c r="M28" s="16"/>
      <c r="N28" s="16"/>
      <c r="O28" s="16"/>
      <c r="P28" s="17"/>
      <c r="Q28" s="18"/>
      <c r="R28" s="19"/>
      <c r="S28" s="20"/>
      <c r="T28" s="21"/>
      <c r="U28" s="21"/>
      <c r="V28" s="16"/>
    </row>
    <row r="29" spans="1:22" s="10" customFormat="1" ht="12.75" customHeight="1" x14ac:dyDescent="0.2">
      <c r="A29" s="11" t="s">
        <v>35</v>
      </c>
      <c r="B29" s="12" t="s">
        <v>22</v>
      </c>
      <c r="C29" s="13">
        <v>25</v>
      </c>
      <c r="D29" s="22">
        <v>283327</v>
      </c>
      <c r="E29" s="22">
        <f t="shared" si="0"/>
        <v>333985.8676</v>
      </c>
      <c r="F29" s="22"/>
      <c r="G29" s="22">
        <v>0</v>
      </c>
      <c r="H29" s="15">
        <v>1995</v>
      </c>
      <c r="I29" s="16"/>
      <c r="J29" s="16"/>
      <c r="K29" s="16"/>
      <c r="L29" s="16"/>
      <c r="M29" s="16"/>
      <c r="N29" s="16"/>
      <c r="O29" s="16"/>
      <c r="P29" s="17"/>
      <c r="Q29" s="18"/>
      <c r="R29" s="19"/>
      <c r="S29" s="20"/>
      <c r="T29" s="21"/>
      <c r="U29" s="21"/>
      <c r="V29" s="16"/>
    </row>
    <row r="30" spans="1:22" s="10" customFormat="1" ht="12.75" customHeight="1" x14ac:dyDescent="0.2">
      <c r="A30" s="11" t="s">
        <v>36</v>
      </c>
      <c r="B30" s="12" t="s">
        <v>10</v>
      </c>
      <c r="C30" s="13">
        <v>26</v>
      </c>
      <c r="D30" s="22">
        <v>258364</v>
      </c>
      <c r="E30" s="22">
        <f t="shared" si="0"/>
        <v>304559.48320000002</v>
      </c>
      <c r="F30" s="22"/>
      <c r="G30" s="22">
        <v>0</v>
      </c>
      <c r="H30" s="15">
        <v>2005</v>
      </c>
      <c r="I30" s="16"/>
      <c r="J30" s="16"/>
      <c r="K30" s="16"/>
      <c r="L30" s="16"/>
      <c r="M30" s="16"/>
      <c r="N30" s="16"/>
      <c r="O30" s="16"/>
      <c r="P30" s="17"/>
      <c r="Q30" s="18"/>
      <c r="R30" s="19"/>
      <c r="S30" s="20"/>
      <c r="T30" s="21"/>
      <c r="U30" s="21"/>
      <c r="V30" s="16"/>
    </row>
    <row r="31" spans="1:22" s="10" customFormat="1" ht="12.75" customHeight="1" x14ac:dyDescent="0.2">
      <c r="A31" s="11" t="s">
        <v>37</v>
      </c>
      <c r="B31" s="12" t="s">
        <v>10</v>
      </c>
      <c r="C31" s="13">
        <v>27</v>
      </c>
      <c r="D31" s="22">
        <v>70093</v>
      </c>
      <c r="E31" s="22">
        <f t="shared" si="0"/>
        <v>82625.628400000001</v>
      </c>
      <c r="F31" s="22"/>
      <c r="G31" s="22">
        <v>0</v>
      </c>
      <c r="H31" s="15">
        <v>2000</v>
      </c>
      <c r="I31" s="16"/>
      <c r="J31" s="16"/>
      <c r="K31" s="16"/>
      <c r="L31" s="16"/>
      <c r="M31" s="16"/>
      <c r="N31" s="16"/>
      <c r="O31" s="16"/>
      <c r="P31" s="17"/>
      <c r="Q31" s="18"/>
      <c r="R31" s="19"/>
      <c r="S31" s="20"/>
      <c r="T31" s="21"/>
      <c r="U31" s="21"/>
      <c r="V31" s="16"/>
    </row>
    <row r="32" spans="1:22" s="10" customFormat="1" ht="12.75" customHeight="1" x14ac:dyDescent="0.2">
      <c r="A32" s="11" t="s">
        <v>38</v>
      </c>
      <c r="B32" s="12" t="s">
        <v>22</v>
      </c>
      <c r="C32" s="13">
        <v>28</v>
      </c>
      <c r="D32" s="22">
        <v>35167</v>
      </c>
      <c r="E32" s="22">
        <f t="shared" si="0"/>
        <v>41454.859600000003</v>
      </c>
      <c r="F32" s="22"/>
      <c r="G32" s="22">
        <v>0</v>
      </c>
      <c r="H32" s="15">
        <v>1999</v>
      </c>
      <c r="I32" s="16"/>
      <c r="J32" s="16"/>
      <c r="K32" s="16"/>
      <c r="L32" s="16"/>
      <c r="M32" s="16"/>
      <c r="N32" s="16"/>
      <c r="O32" s="16"/>
      <c r="P32" s="17"/>
      <c r="Q32" s="18"/>
      <c r="R32" s="19"/>
      <c r="S32" s="20"/>
      <c r="T32" s="21"/>
      <c r="U32" s="21"/>
      <c r="V32" s="16"/>
    </row>
    <row r="33" spans="1:22" s="10" customFormat="1" ht="12.75" customHeight="1" x14ac:dyDescent="0.2">
      <c r="A33" s="11" t="s">
        <v>39</v>
      </c>
      <c r="B33" s="12" t="s">
        <v>22</v>
      </c>
      <c r="C33" s="13">
        <v>29</v>
      </c>
      <c r="D33" s="22">
        <v>14934</v>
      </c>
      <c r="E33" s="22">
        <f t="shared" si="0"/>
        <v>17604.199200000003</v>
      </c>
      <c r="F33" s="22"/>
      <c r="G33" s="22">
        <v>0</v>
      </c>
      <c r="H33" s="15">
        <v>2009</v>
      </c>
      <c r="I33" s="16"/>
      <c r="J33" s="16"/>
      <c r="K33" s="16"/>
      <c r="L33" s="16"/>
      <c r="M33" s="16"/>
      <c r="N33" s="16"/>
      <c r="O33" s="16"/>
      <c r="P33" s="17"/>
      <c r="Q33" s="18"/>
      <c r="R33" s="19"/>
      <c r="S33" s="20"/>
      <c r="T33" s="21"/>
      <c r="U33" s="21"/>
      <c r="V33" s="16"/>
    </row>
    <row r="34" spans="1:22" s="10" customFormat="1" ht="12.75" customHeight="1" x14ac:dyDescent="0.2">
      <c r="A34" s="11" t="s">
        <v>40</v>
      </c>
      <c r="B34" s="12" t="s">
        <v>22</v>
      </c>
      <c r="C34" s="13">
        <v>30</v>
      </c>
      <c r="D34" s="22">
        <v>74762</v>
      </c>
      <c r="E34" s="22">
        <f t="shared" si="0"/>
        <v>88129.445600000006</v>
      </c>
      <c r="F34" s="22"/>
      <c r="G34" s="22">
        <v>0</v>
      </c>
      <c r="H34" s="15">
        <v>1995</v>
      </c>
      <c r="I34" s="16"/>
      <c r="J34" s="16"/>
      <c r="K34" s="16"/>
      <c r="L34" s="16"/>
      <c r="M34" s="16"/>
      <c r="N34" s="16"/>
      <c r="O34" s="16"/>
      <c r="P34" s="17"/>
      <c r="Q34" s="18"/>
      <c r="R34" s="19"/>
      <c r="S34" s="20"/>
      <c r="T34" s="21"/>
      <c r="U34" s="21"/>
      <c r="V34" s="16"/>
    </row>
    <row r="35" spans="1:22" s="10" customFormat="1" ht="12.75" customHeight="1" x14ac:dyDescent="0.2">
      <c r="A35" s="11" t="s">
        <v>41</v>
      </c>
      <c r="B35" s="12" t="s">
        <v>22</v>
      </c>
      <c r="C35" s="13">
        <v>31</v>
      </c>
      <c r="D35" s="22">
        <v>75329</v>
      </c>
      <c r="E35" s="22">
        <f t="shared" si="0"/>
        <v>88797.825200000007</v>
      </c>
      <c r="F35" s="22"/>
      <c r="G35" s="22">
        <v>0</v>
      </c>
      <c r="H35" s="15">
        <v>1995</v>
      </c>
      <c r="I35" s="16"/>
      <c r="J35" s="16"/>
      <c r="K35" s="16"/>
      <c r="L35" s="16"/>
      <c r="M35" s="16"/>
      <c r="N35" s="16"/>
      <c r="O35" s="16"/>
      <c r="P35" s="17"/>
      <c r="Q35" s="18"/>
      <c r="R35" s="19"/>
      <c r="S35" s="20"/>
      <c r="T35" s="21"/>
      <c r="U35" s="21"/>
      <c r="V35" s="16"/>
    </row>
    <row r="36" spans="1:22" s="10" customFormat="1" ht="12.75" customHeight="1" x14ac:dyDescent="0.2">
      <c r="A36" s="11" t="s">
        <v>42</v>
      </c>
      <c r="B36" s="12" t="s">
        <v>10</v>
      </c>
      <c r="C36" s="13">
        <v>32</v>
      </c>
      <c r="D36" s="22">
        <v>1541698</v>
      </c>
      <c r="E36" s="22">
        <f t="shared" si="0"/>
        <v>1817353.6024000002</v>
      </c>
      <c r="F36" s="22"/>
      <c r="G36" s="22">
        <v>0</v>
      </c>
      <c r="H36" s="15">
        <v>1949</v>
      </c>
      <c r="I36" s="16"/>
      <c r="J36" s="16"/>
      <c r="K36" s="16"/>
      <c r="L36" s="16"/>
      <c r="M36" s="16"/>
      <c r="N36" s="16"/>
      <c r="O36" s="16"/>
      <c r="P36" s="17"/>
      <c r="Q36" s="18"/>
      <c r="R36" s="19"/>
      <c r="S36" s="20"/>
      <c r="T36" s="21"/>
      <c r="U36" s="21"/>
      <c r="V36" s="16"/>
    </row>
    <row r="37" spans="1:22" s="10" customFormat="1" ht="12.75" customHeight="1" x14ac:dyDescent="0.2">
      <c r="A37" s="11" t="s">
        <v>43</v>
      </c>
      <c r="B37" s="12" t="s">
        <v>22</v>
      </c>
      <c r="C37" s="13">
        <v>33</v>
      </c>
      <c r="D37" s="22">
        <v>86352</v>
      </c>
      <c r="E37" s="22">
        <f t="shared" si="0"/>
        <v>101791.73760000001</v>
      </c>
      <c r="F37" s="22"/>
      <c r="G37" s="22">
        <v>0</v>
      </c>
      <c r="H37" s="15">
        <v>1976</v>
      </c>
      <c r="I37" s="16"/>
      <c r="J37" s="16"/>
      <c r="K37" s="16"/>
      <c r="L37" s="16"/>
      <c r="M37" s="16"/>
      <c r="N37" s="16"/>
      <c r="O37" s="16"/>
      <c r="P37" s="17"/>
      <c r="Q37" s="18"/>
      <c r="R37" s="19"/>
      <c r="S37" s="20"/>
      <c r="T37" s="21"/>
      <c r="U37" s="21"/>
      <c r="V37" s="16"/>
    </row>
    <row r="38" spans="1:22" s="10" customFormat="1" ht="12.75" customHeight="1" x14ac:dyDescent="0.2">
      <c r="A38" s="11" t="s">
        <v>44</v>
      </c>
      <c r="B38" s="24" t="s">
        <v>20</v>
      </c>
      <c r="C38" s="13">
        <v>34</v>
      </c>
      <c r="D38" s="22">
        <v>172733</v>
      </c>
      <c r="E38" s="22">
        <f t="shared" si="0"/>
        <v>203617.66040000002</v>
      </c>
      <c r="F38" s="22"/>
      <c r="G38" s="22">
        <v>0</v>
      </c>
      <c r="H38" s="15">
        <v>2013</v>
      </c>
      <c r="I38" s="16"/>
      <c r="J38" s="16"/>
      <c r="K38" s="16"/>
      <c r="L38" s="16"/>
      <c r="M38" s="16"/>
      <c r="N38" s="16"/>
      <c r="O38" s="16"/>
      <c r="P38" s="17"/>
      <c r="Q38" s="18"/>
      <c r="R38" s="19"/>
      <c r="S38" s="20"/>
      <c r="T38" s="21"/>
      <c r="U38" s="21"/>
      <c r="V38" s="16"/>
    </row>
    <row r="39" spans="1:22" s="10" customFormat="1" ht="12.75" customHeight="1" x14ac:dyDescent="0.2">
      <c r="A39" s="11" t="s">
        <v>45</v>
      </c>
      <c r="B39" s="12" t="s">
        <v>10</v>
      </c>
      <c r="C39" s="13">
        <v>35</v>
      </c>
      <c r="D39" s="22">
        <v>1130807</v>
      </c>
      <c r="E39" s="22">
        <f t="shared" si="0"/>
        <v>1332995.2916000001</v>
      </c>
      <c r="F39" s="22"/>
      <c r="G39" s="22">
        <v>0</v>
      </c>
      <c r="H39" s="15">
        <v>1996</v>
      </c>
      <c r="I39" s="16"/>
      <c r="J39" s="16"/>
      <c r="K39" s="16"/>
      <c r="L39" s="16"/>
      <c r="M39" s="16"/>
      <c r="N39" s="16"/>
      <c r="O39" s="16"/>
      <c r="P39" s="17"/>
      <c r="Q39" s="18"/>
      <c r="R39" s="19"/>
      <c r="S39" s="20"/>
      <c r="T39" s="21"/>
      <c r="U39" s="21"/>
      <c r="V39" s="16"/>
    </row>
    <row r="40" spans="1:22" s="10" customFormat="1" ht="12.75" customHeight="1" x14ac:dyDescent="0.2">
      <c r="A40" s="11" t="s">
        <v>46</v>
      </c>
      <c r="B40" s="12" t="s">
        <v>22</v>
      </c>
      <c r="C40" s="13">
        <v>36</v>
      </c>
      <c r="D40" s="22">
        <v>398057</v>
      </c>
      <c r="E40" s="22">
        <f t="shared" si="0"/>
        <v>469229.59160000004</v>
      </c>
      <c r="F40" s="22"/>
      <c r="G40" s="22">
        <v>0</v>
      </c>
      <c r="H40" s="15">
        <v>1990</v>
      </c>
      <c r="I40" s="16"/>
      <c r="J40" s="16"/>
      <c r="K40" s="16"/>
      <c r="L40" s="16"/>
      <c r="M40" s="16"/>
      <c r="N40" s="16"/>
      <c r="O40" s="16"/>
      <c r="P40" s="17"/>
      <c r="Q40" s="18"/>
      <c r="R40" s="19"/>
      <c r="S40" s="20"/>
      <c r="T40" s="21"/>
      <c r="U40" s="21"/>
      <c r="V40" s="16"/>
    </row>
    <row r="41" spans="1:22" x14ac:dyDescent="0.25">
      <c r="A41" s="11" t="s">
        <v>47</v>
      </c>
      <c r="B41" s="12" t="s">
        <v>10</v>
      </c>
      <c r="C41" s="13">
        <v>37</v>
      </c>
      <c r="D41" s="22">
        <v>458633</v>
      </c>
      <c r="E41" s="22">
        <f t="shared" si="0"/>
        <v>540636.58039999998</v>
      </c>
      <c r="F41" s="22"/>
      <c r="G41" s="22">
        <v>0</v>
      </c>
      <c r="H41" s="15">
        <v>1990</v>
      </c>
    </row>
    <row r="42" spans="1:22" x14ac:dyDescent="0.25">
      <c r="A42" s="11" t="s">
        <v>48</v>
      </c>
      <c r="B42" s="12" t="s">
        <v>10</v>
      </c>
      <c r="C42" s="13">
        <v>38</v>
      </c>
      <c r="D42" s="22">
        <v>208246</v>
      </c>
      <c r="E42" s="22">
        <f t="shared" si="0"/>
        <v>245480.38480000003</v>
      </c>
      <c r="F42" s="22"/>
      <c r="G42" s="22">
        <v>0</v>
      </c>
      <c r="H42" s="15">
        <v>1955</v>
      </c>
    </row>
    <row r="43" spans="1:22" x14ac:dyDescent="0.25">
      <c r="A43" s="11" t="s">
        <v>49</v>
      </c>
      <c r="B43" s="12" t="s">
        <v>10</v>
      </c>
      <c r="C43" s="13">
        <v>39</v>
      </c>
      <c r="D43" s="22">
        <v>39154</v>
      </c>
      <c r="E43" s="22">
        <f t="shared" si="0"/>
        <v>46154.735200000003</v>
      </c>
      <c r="F43" s="22"/>
      <c r="G43" s="22">
        <v>0</v>
      </c>
      <c r="H43" s="15">
        <v>2009</v>
      </c>
    </row>
    <row r="44" spans="1:22" x14ac:dyDescent="0.25">
      <c r="A44" s="11" t="s">
        <v>50</v>
      </c>
      <c r="B44" s="12" t="s">
        <v>10</v>
      </c>
      <c r="C44" s="13">
        <v>40</v>
      </c>
      <c r="D44" s="22">
        <v>854737</v>
      </c>
      <c r="E44" s="22">
        <f t="shared" si="0"/>
        <v>1007563.9756</v>
      </c>
      <c r="F44" s="22"/>
      <c r="G44" s="22">
        <v>0</v>
      </c>
      <c r="H44" s="15">
        <v>1960</v>
      </c>
    </row>
    <row r="45" spans="1:22" x14ac:dyDescent="0.25">
      <c r="A45" s="11" t="s">
        <v>51</v>
      </c>
      <c r="B45" s="12" t="s">
        <v>22</v>
      </c>
      <c r="C45" s="13">
        <v>41</v>
      </c>
      <c r="D45" s="22">
        <v>10665</v>
      </c>
      <c r="E45" s="22">
        <f t="shared" si="0"/>
        <v>12571.902</v>
      </c>
      <c r="F45" s="22"/>
      <c r="G45" s="22">
        <v>0</v>
      </c>
      <c r="H45" s="15">
        <v>2011</v>
      </c>
    </row>
    <row r="46" spans="1:22" x14ac:dyDescent="0.25">
      <c r="A46" s="11" t="s">
        <v>52</v>
      </c>
      <c r="B46" s="12" t="s">
        <v>10</v>
      </c>
      <c r="C46" s="13">
        <v>42</v>
      </c>
      <c r="D46" s="22">
        <v>906564</v>
      </c>
      <c r="E46" s="22">
        <f t="shared" si="0"/>
        <v>1068657.6432</v>
      </c>
      <c r="F46" s="22"/>
      <c r="G46" s="22">
        <v>0</v>
      </c>
      <c r="H46" s="15">
        <v>2014</v>
      </c>
    </row>
    <row r="47" spans="1:22" x14ac:dyDescent="0.25">
      <c r="A47" s="11" t="s">
        <v>53</v>
      </c>
      <c r="B47" s="12" t="s">
        <v>10</v>
      </c>
      <c r="C47" s="13">
        <v>43</v>
      </c>
      <c r="D47" s="22">
        <v>7155323</v>
      </c>
      <c r="E47" s="22">
        <f t="shared" si="0"/>
        <v>8434694.7523999996</v>
      </c>
      <c r="F47" s="22"/>
      <c r="G47" s="22">
        <v>0</v>
      </c>
      <c r="H47" s="15">
        <v>1992</v>
      </c>
    </row>
    <row r="48" spans="1:22" x14ac:dyDescent="0.25">
      <c r="A48" s="11" t="s">
        <v>55</v>
      </c>
      <c r="B48" s="12" t="s">
        <v>54</v>
      </c>
      <c r="C48" s="13">
        <v>44</v>
      </c>
      <c r="D48" s="22">
        <v>853477</v>
      </c>
      <c r="E48" s="22">
        <f t="shared" si="0"/>
        <v>1006078.6876000001</v>
      </c>
      <c r="F48" s="22"/>
      <c r="G48" s="22">
        <v>0</v>
      </c>
      <c r="H48" s="15">
        <v>2001</v>
      </c>
    </row>
    <row r="49" spans="1:8" x14ac:dyDescent="0.25">
      <c r="A49" s="11" t="s">
        <v>56</v>
      </c>
      <c r="B49" s="12" t="s">
        <v>57</v>
      </c>
      <c r="C49" s="13">
        <v>45</v>
      </c>
      <c r="D49" s="22">
        <v>291562</v>
      </c>
      <c r="E49" s="22">
        <f t="shared" si="0"/>
        <v>343693.2856</v>
      </c>
      <c r="F49" s="22"/>
      <c r="G49" s="22">
        <v>0</v>
      </c>
      <c r="H49" s="15">
        <v>1976</v>
      </c>
    </row>
    <row r="50" spans="1:8" x14ac:dyDescent="0.25">
      <c r="D50" s="14">
        <f>SUM(D5:D49)</f>
        <v>51057255</v>
      </c>
      <c r="E50" s="14">
        <f>SUM(E5:E49)</f>
        <v>60186292.193999998</v>
      </c>
      <c r="F50" s="14"/>
      <c r="G50" s="14">
        <f>SUM(G5:G49)</f>
        <v>2779613</v>
      </c>
    </row>
  </sheetData>
  <mergeCells count="1">
    <mergeCell ref="A1:H1"/>
  </mergeCells>
  <pageMargins left="0.7" right="0.7" top="0.75" bottom="0.75" header="0.3" footer="0.3"/>
  <pageSetup orientation="portrait" r:id="rId1"/>
  <headerFooter>
    <oddFooter>&amp;LIII. Maintenance Needs&amp;CPage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Needs FY2025</vt:lpstr>
      <vt:lpstr>'Maintenance Needs FY2025'!Print_Area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Bates</dc:creator>
  <cp:lastModifiedBy>Nicholas Fuller (ADHE)</cp:lastModifiedBy>
  <dcterms:created xsi:type="dcterms:W3CDTF">2024-06-18T19:50:09Z</dcterms:created>
  <dcterms:modified xsi:type="dcterms:W3CDTF">2024-07-02T16:32:58Z</dcterms:modified>
</cp:coreProperties>
</file>