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ersonal Services\2025-27 Biennial Personal Services\2025-27 Biennial Form A's for Website\"/>
    </mc:Choice>
  </mc:AlternateContent>
  <xr:revisionPtr revIDLastSave="0" documentId="8_{45A4EF38-A90A-4DBA-98B9-518E73F16630}" xr6:coauthVersionLast="47" xr6:coauthVersionMax="47" xr10:uidLastSave="{00000000-0000-0000-0000-000000000000}"/>
  <bookViews>
    <workbookView xWindow="28680" yWindow="-135" windowWidth="29040" windowHeight="15720" xr2:uid="{00000000-000D-0000-FFFF-FFFF00000000}"/>
  </bookViews>
  <sheets>
    <sheet name="ASUMH Form A 2025-27" sheetId="1" r:id="rId1"/>
    <sheet name="ASUMH Vacancies" sheetId="2" r:id="rId2"/>
  </sheets>
  <externalReferences>
    <externalReference r:id="rId3"/>
  </externalReferences>
  <definedNames>
    <definedName name="_xlnm._FilterDatabase" localSheetId="1" hidden="1">'ASUMH Vacancies'!#REF!</definedName>
    <definedName name="_xlnm.Print_Area" localSheetId="0">'ASUMH Form A 2025-27'!$A$1:$R$114</definedName>
    <definedName name="_xlnm.Print_Area" localSheetId="1">'ASUMH Vacancies'!$A$1:$S$93</definedName>
    <definedName name="_xlnm.Print_Titles" localSheetId="0">'ASUMH Form A 2025-27'!$1:$8</definedName>
    <definedName name="_xlnm.Print_Titles" localSheetId="1">'ASUMH Vacancies'!$4:$8</definedName>
    <definedName name="Z_1737B9AA_9FB4_11D4_8459_00E0B8102410_.wvu.PrintTitles" localSheetId="0" hidden="1">'ASUMH Form A 2025-27'!#REF!</definedName>
    <definedName name="Z_1F098C89_8750_4024_A10A_C2B20B352106_.wvu.PrintArea" localSheetId="1" hidden="1">'ASUMH Vacancies'!$A$12:$E$93</definedName>
    <definedName name="Z_1F098C89_8750_4024_A10A_C2B20B352106_.wvu.PrintTitles" localSheetId="1" hidden="1">'ASUMH Vacancies'!#REF!</definedName>
    <definedName name="Z_3C8631AC_BCA8_4A20_9C0D_C8E736284F3B_.wvu.Cols" localSheetId="0" hidden="1">'ASUMH Form A 2025-27'!#REF!</definedName>
    <definedName name="Z_3D3AA214_967B_4C25_96F1_B294880C34C3_.wvu.PrintTitles" localSheetId="0" hidden="1">'ASUMH Form A 2025-27'!#REF!</definedName>
    <definedName name="Z_8A2E0985_89B9_11D4_8457_00E0B8102410_.wvu.PrintTitles" localSheetId="1" hidden="1">'ASUMH Vacancies'!#REF!</definedName>
    <definedName name="Z_B740AC25_F105_4F5D_91EE_41FCBB5294A1_.wvu.Cols" localSheetId="1" hidden="1">'ASUMH Vacancies'!#REF!</definedName>
    <definedName name="Z_B740AC25_F105_4F5D_91EE_41FCBB5294A1_.wvu.PrintArea" localSheetId="1" hidden="1">'ASUMH Vacancies'!$A$12:$E$93</definedName>
    <definedName name="Z_B740AC25_F105_4F5D_91EE_41FCBB5294A1_.wvu.PrintTitles" localSheetId="1" hidden="1">'ASUMH Vacancies'!#REF!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4" i="2" l="1"/>
  <c r="G114" i="2"/>
  <c r="I112" i="2"/>
  <c r="G112" i="2"/>
  <c r="I106" i="2"/>
  <c r="G106" i="2"/>
  <c r="I99" i="2"/>
  <c r="G99" i="2"/>
  <c r="E112" i="2"/>
  <c r="E106" i="2"/>
  <c r="E99" i="2"/>
  <c r="A2" i="2"/>
  <c r="M114" i="1"/>
  <c r="N111" i="1"/>
  <c r="N110" i="1"/>
  <c r="M112" i="1"/>
  <c r="N105" i="1"/>
  <c r="N104" i="1"/>
  <c r="N103" i="1"/>
  <c r="M106" i="1"/>
  <c r="M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1" i="1"/>
  <c r="N80" i="1"/>
  <c r="N79" i="1"/>
  <c r="N78" i="1"/>
  <c r="N77" i="1"/>
  <c r="N76" i="1"/>
  <c r="N75" i="1"/>
  <c r="N74" i="1"/>
  <c r="N73" i="1"/>
  <c r="N72" i="1"/>
  <c r="N70" i="1"/>
  <c r="N69" i="1"/>
  <c r="N68" i="1"/>
  <c r="N67" i="1"/>
  <c r="N66" i="1"/>
  <c r="N65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6" i="1"/>
  <c r="N45" i="1"/>
  <c r="N44" i="1"/>
  <c r="N43" i="1"/>
  <c r="N42" i="1"/>
  <c r="N41" i="1"/>
  <c r="N40" i="1"/>
  <c r="N39" i="1"/>
  <c r="N37" i="1"/>
  <c r="N36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O112" i="1"/>
  <c r="O106" i="1"/>
  <c r="O99" i="1"/>
  <c r="Q112" i="1"/>
  <c r="K112" i="1"/>
  <c r="I112" i="1"/>
  <c r="G112" i="1"/>
  <c r="Q106" i="1"/>
  <c r="K106" i="1"/>
  <c r="I106" i="1"/>
  <c r="G106" i="1"/>
  <c r="Q99" i="1"/>
  <c r="K99" i="1"/>
  <c r="I99" i="1"/>
  <c r="G99" i="1"/>
  <c r="L37" i="1"/>
  <c r="L36" i="1"/>
  <c r="L80" i="1"/>
  <c r="L79" i="1"/>
  <c r="L78" i="1"/>
  <c r="L77" i="1"/>
  <c r="L76" i="1"/>
  <c r="L75" i="1"/>
  <c r="L74" i="1"/>
  <c r="L73" i="1"/>
  <c r="L72" i="1"/>
  <c r="E114" i="2" l="1"/>
  <c r="O114" i="1"/>
  <c r="G114" i="1"/>
  <c r="I114" i="1"/>
  <c r="K114" i="1"/>
  <c r="Q114" i="1"/>
  <c r="L26" i="1"/>
  <c r="L61" i="1"/>
  <c r="L60" i="1"/>
  <c r="L59" i="1"/>
  <c r="L58" i="1"/>
  <c r="L57" i="1"/>
  <c r="L55" i="1"/>
  <c r="L49" i="1"/>
  <c r="L18" i="1"/>
  <c r="E99" i="1"/>
  <c r="L93" i="1"/>
  <c r="L94" i="1"/>
  <c r="L91" i="1"/>
  <c r="L92" i="1"/>
  <c r="L90" i="1"/>
  <c r="L89" i="1"/>
  <c r="L87" i="1"/>
  <c r="L81" i="1"/>
  <c r="L70" i="1"/>
  <c r="L84" i="1"/>
  <c r="L85" i="1"/>
  <c r="L86" i="1"/>
  <c r="L95" i="1"/>
  <c r="L96" i="1"/>
  <c r="L97" i="1"/>
  <c r="L98" i="1"/>
  <c r="E112" i="1"/>
  <c r="E106" i="1"/>
  <c r="L83" i="1"/>
  <c r="L50" i="1"/>
  <c r="L51" i="1"/>
  <c r="L52" i="1"/>
  <c r="L53" i="1"/>
  <c r="L54" i="1"/>
  <c r="L56" i="1"/>
  <c r="L46" i="1"/>
  <c r="L45" i="1"/>
  <c r="L44" i="1"/>
  <c r="L43" i="1"/>
  <c r="L42" i="1"/>
  <c r="L41" i="1"/>
  <c r="L40" i="1"/>
  <c r="L39" i="1"/>
  <c r="L88" i="1"/>
  <c r="L69" i="1"/>
  <c r="L68" i="1"/>
  <c r="L67" i="1"/>
  <c r="L66" i="1"/>
  <c r="L65" i="1"/>
  <c r="L63" i="1"/>
  <c r="L62" i="1"/>
  <c r="L48" i="1"/>
  <c r="L34" i="1"/>
  <c r="L29" i="1"/>
  <c r="L14" i="1"/>
  <c r="L15" i="1"/>
  <c r="L16" i="1"/>
  <c r="L17" i="1"/>
  <c r="L20" i="1"/>
  <c r="L19" i="1"/>
  <c r="L21" i="1"/>
  <c r="L22" i="1"/>
  <c r="L23" i="1"/>
  <c r="L24" i="1"/>
  <c r="L25" i="1"/>
  <c r="L27" i="1"/>
  <c r="L28" i="1"/>
  <c r="L30" i="1"/>
  <c r="L31" i="1"/>
  <c r="L32" i="1"/>
  <c r="L33" i="1"/>
  <c r="L103" i="1"/>
  <c r="L104" i="1"/>
  <c r="L105" i="1"/>
  <c r="L110" i="1"/>
  <c r="L111" i="1"/>
  <c r="E114" i="1" l="1"/>
</calcChain>
</file>

<file path=xl/sharedStrings.xml><?xml version="1.0" encoding="utf-8"?>
<sst xmlns="http://schemas.openxmlformats.org/spreadsheetml/2006/main" count="258" uniqueCount="123">
  <si>
    <t>TOTAL ASUMH</t>
  </si>
  <si>
    <t>TOTAL</t>
  </si>
  <si>
    <t>Part-Time Faculty</t>
  </si>
  <si>
    <t>Faculty</t>
  </si>
  <si>
    <t>ACADEMIC POSITIONS</t>
  </si>
  <si>
    <t>NINE MONTH EDUCATIONAL AND GENERAL</t>
  </si>
  <si>
    <t>Assistant Librarian</t>
  </si>
  <si>
    <t>Librarian</t>
  </si>
  <si>
    <t>Division Chair</t>
  </si>
  <si>
    <t>TWELVE MONTH EDUCATIONAL AND GENERAL</t>
  </si>
  <si>
    <t>Project/Program Specialist</t>
  </si>
  <si>
    <t>Assistant to the Chancellor</t>
  </si>
  <si>
    <t>Director of Admissions</t>
  </si>
  <si>
    <t>Director of Physical Plant</t>
  </si>
  <si>
    <t>Controller</t>
  </si>
  <si>
    <t>Director of Computer Services</t>
  </si>
  <si>
    <t>Director of Student Financial Aid</t>
  </si>
  <si>
    <t>Registrar</t>
  </si>
  <si>
    <t>Dir. Cont. Ed./Business Outreach</t>
  </si>
  <si>
    <t>Counselor</t>
  </si>
  <si>
    <t>Director of Institutional Research</t>
  </si>
  <si>
    <t>Vice Chancellor for Development</t>
  </si>
  <si>
    <t>Vice Chancellor for Student Affairs</t>
  </si>
  <si>
    <t>Vice Chancellor for Admin Affairs</t>
  </si>
  <si>
    <t>Vice Chancellor for Academic Affairs</t>
  </si>
  <si>
    <t>ADMINISTRATIVE POSITIONS</t>
  </si>
  <si>
    <t>ARKANSAS STATE UNIVERSITY -  MOUNTAIN HOME</t>
  </si>
  <si>
    <t>ANNUAL SAL</t>
  </si>
  <si>
    <t xml:space="preserve"> #</t>
  </si>
  <si>
    <t>#</t>
  </si>
  <si>
    <t>TITLE</t>
  </si>
  <si>
    <t>C</t>
  </si>
  <si>
    <t>POSITION</t>
  </si>
  <si>
    <t>ITEM</t>
  </si>
  <si>
    <t>T</t>
  </si>
  <si>
    <t>RECOMMENDED</t>
  </si>
  <si>
    <t>REQUESTED</t>
  </si>
  <si>
    <t>BUDGETED</t>
  </si>
  <si>
    <t>PAID</t>
  </si>
  <si>
    <t>AUTHORIZED</t>
  </si>
  <si>
    <t>AHECB</t>
  </si>
  <si>
    <t>FORM A</t>
  </si>
  <si>
    <t>Director of Human Resources/Services</t>
  </si>
  <si>
    <t>Chancellor, ASUMH</t>
  </si>
  <si>
    <t>Dir. of Public Relations/Marketing</t>
  </si>
  <si>
    <t>Information Technology Manager</t>
  </si>
  <si>
    <t>Information Systems Analyst</t>
  </si>
  <si>
    <t>Accountant II</t>
  </si>
  <si>
    <t>Assistant Director of Financial Aid</t>
  </si>
  <si>
    <t>Public Safety Officer</t>
  </si>
  <si>
    <t>Assistant Registrar</t>
  </si>
  <si>
    <t>Maintenance Supervisor</t>
  </si>
  <si>
    <t>Skilled Tradesman</t>
  </si>
  <si>
    <t>Computer Operator</t>
  </si>
  <si>
    <t>Financial Aid Specialist</t>
  </si>
  <si>
    <t>Records Management Analyst</t>
  </si>
  <si>
    <t>Administrative Specialist III</t>
  </si>
  <si>
    <t>Fiscal Support Specialist</t>
  </si>
  <si>
    <t>Purchasing Technician</t>
  </si>
  <si>
    <t>Payroll Technician</t>
  </si>
  <si>
    <t>Equipment Mechanic</t>
  </si>
  <si>
    <t>Admissions Analyst Supervisor</t>
  </si>
  <si>
    <t>Administrative Specialist II</t>
  </si>
  <si>
    <t>Library Technician</t>
  </si>
  <si>
    <t>Admissions Analyst</t>
  </si>
  <si>
    <t>Maintenance Assistant</t>
  </si>
  <si>
    <t>Administrative Specialist I</t>
  </si>
  <si>
    <t>Institutional Services Assistant</t>
  </si>
  <si>
    <t>Information Systems Manager</t>
  </si>
  <si>
    <t>Fiscal Support Pool</t>
  </si>
  <si>
    <t>Fiscal Support Manager</t>
  </si>
  <si>
    <t>Fiscal Support Supervisor</t>
  </si>
  <si>
    <t>Accountant I</t>
  </si>
  <si>
    <t>Fiscal Support Analyst</t>
  </si>
  <si>
    <t>Accounting Technician</t>
  </si>
  <si>
    <t>Fiscal Support Technician</t>
  </si>
  <si>
    <t>Public Safety Pool</t>
  </si>
  <si>
    <t>HE Public Safety Commander III</t>
  </si>
  <si>
    <t>HE Public Safety Commander II</t>
  </si>
  <si>
    <t>HE Public Safety Commander I</t>
  </si>
  <si>
    <t>HE Public Safety Supervisor</t>
  </si>
  <si>
    <t>Public Safety Officer II</t>
  </si>
  <si>
    <t>Public Safety/Security Officer</t>
  </si>
  <si>
    <t>Skilled Trades Pool</t>
  </si>
  <si>
    <t>Skilled Trades Foreman</t>
  </si>
  <si>
    <t>Skilled Trades Supervisor</t>
  </si>
  <si>
    <t>Skilled Trades Helper</t>
  </si>
  <si>
    <t>Apprentice Tradesman</t>
  </si>
  <si>
    <t>Administrative Support Pool</t>
  </si>
  <si>
    <t>Administrative Assistant</t>
  </si>
  <si>
    <t>Administrative Analyst</t>
  </si>
  <si>
    <t>Administrative Support Supervisor</t>
  </si>
  <si>
    <t>Administration Support Specialist</t>
  </si>
  <si>
    <t>Administrative Support Specialist</t>
  </si>
  <si>
    <t>Director of Fiscal Affairs</t>
  </si>
  <si>
    <t>Director of Student Retention</t>
  </si>
  <si>
    <t>Inst. Information Technology Coord.</t>
  </si>
  <si>
    <t>Institutional Services Shift Supv.</t>
  </si>
  <si>
    <t>2023-24</t>
  </si>
  <si>
    <t>2024-25</t>
  </si>
  <si>
    <t>Library Support Pool</t>
  </si>
  <si>
    <t>Library Supervisor</t>
  </si>
  <si>
    <t>Library Specialist</t>
  </si>
  <si>
    <t>Library Support Assistant</t>
  </si>
  <si>
    <t>Director Public Safety I</t>
  </si>
  <si>
    <t>Security Officer Supervisor</t>
  </si>
  <si>
    <t>HE Public Safety Dispatcher</t>
  </si>
  <si>
    <t>Parking Control Supv</t>
  </si>
  <si>
    <t>Security Officer</t>
  </si>
  <si>
    <t>Parking Control Officer</t>
  </si>
  <si>
    <t>Watchman</t>
  </si>
  <si>
    <t>Project/Program Administrator</t>
  </si>
  <si>
    <t>Project/Program Manager</t>
  </si>
  <si>
    <t>Extra Help Assistant</t>
  </si>
  <si>
    <t>2026-27</t>
  </si>
  <si>
    <t>2025-26</t>
  </si>
  <si>
    <t>HIGHER EDUCATION PERSONAL SERVICES RECOMMENDATIONS FOR THE 2025-27 BIENNIUM</t>
  </si>
  <si>
    <t>POSITIONS 2024-25</t>
  </si>
  <si>
    <t>ANNUAL SALARY</t>
  </si>
  <si>
    <t>TOTAL VACANT</t>
  </si>
  <si>
    <t>POSITIONS</t>
  </si>
  <si>
    <t>POSITIONS VACANT</t>
  </si>
  <si>
    <t>TWO (2) YEARS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</si>
</sst>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\(##\)"/>
    <numFmt numFmtId="165" formatCode="\(#\)"/>
    <numFmt numFmtId="166" formatCode="0.0%"/>
    <numFmt numFmtId="167" formatCode="\(##.00\)"/>
  </numFmts>
  <fonts count="10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0"/>
      <color indexed="8"/>
      <name val="Arial"/>
      <family val="2"/>
    </font>
    <font>
      <sz val="12"/>
      <name val="Times New Roman"/>
      <family val="1"/>
    </font>
    <font>
      <i/>
      <sz val="10"/>
      <name val="Arial"/>
      <family val="2"/>
    </font>
    <font>
      <b/>
      <i/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2" borderId="0"/>
    <xf numFmtId="43" fontId="2" fillId="0" borderId="0" applyFont="0" applyFill="0" applyBorder="0" applyAlignment="0" applyProtection="0"/>
    <xf numFmtId="0" fontId="4" fillId="2" borderId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4" fillId="2" borderId="0"/>
    <xf numFmtId="0" fontId="4" fillId="2" borderId="0"/>
    <xf numFmtId="0" fontId="4" fillId="3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2" borderId="0"/>
    <xf numFmtId="9" fontId="1" fillId="0" borderId="0" applyFont="0" applyFill="0" applyBorder="0" applyAlignment="0" applyProtection="0"/>
    <xf numFmtId="0" fontId="4" fillId="2" borderId="0"/>
    <xf numFmtId="0" fontId="4" fillId="2" borderId="0"/>
  </cellStyleXfs>
  <cellXfs count="79">
    <xf numFmtId="0" fontId="0" fillId="2" borderId="0" xfId="0"/>
    <xf numFmtId="0" fontId="2" fillId="0" borderId="0" xfId="0" applyFont="1" applyFill="1"/>
    <xf numFmtId="3" fontId="2" fillId="0" borderId="0" xfId="0" applyNumberFormat="1" applyFont="1" applyFill="1" applyAlignment="1">
      <alignment horizontal="center"/>
    </xf>
    <xf numFmtId="0" fontId="2" fillId="0" borderId="0" xfId="1" applyNumberFormat="1" applyFont="1" applyFill="1" applyBorder="1"/>
    <xf numFmtId="3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3" fontId="3" fillId="0" borderId="2" xfId="2" applyNumberFormat="1" applyFont="1" applyFill="1" applyBorder="1" applyAlignment="1">
      <alignment horizontal="center"/>
    </xf>
    <xf numFmtId="1" fontId="3" fillId="0" borderId="2" xfId="2" applyNumberFormat="1" applyFont="1" applyFill="1" applyBorder="1" applyAlignment="1">
      <alignment horizontal="center"/>
    </xf>
    <xf numFmtId="1" fontId="3" fillId="0" borderId="5" xfId="2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3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indent="2"/>
    </xf>
    <xf numFmtId="0" fontId="3" fillId="0" borderId="0" xfId="0" applyFont="1" applyFill="1" applyAlignment="1">
      <alignment horizontal="center"/>
    </xf>
    <xf numFmtId="0" fontId="2" fillId="0" borderId="0" xfId="7" applyFont="1" applyFill="1" applyAlignment="1">
      <alignment horizontal="center"/>
    </xf>
    <xf numFmtId="37" fontId="2" fillId="0" borderId="0" xfId="7" applyNumberFormat="1" applyFont="1" applyFill="1" applyAlignment="1">
      <alignment horizontal="center"/>
    </xf>
    <xf numFmtId="3" fontId="3" fillId="0" borderId="9" xfId="2" applyNumberFormat="1" applyFont="1" applyFill="1" applyBorder="1" applyAlignment="1">
      <alignment horizontal="center"/>
    </xf>
    <xf numFmtId="165" fontId="2" fillId="0" borderId="0" xfId="0" applyNumberFormat="1" applyFont="1" applyFill="1" applyAlignment="1">
      <alignment horizontal="left"/>
    </xf>
    <xf numFmtId="0" fontId="2" fillId="0" borderId="0" xfId="7" applyFont="1" applyFill="1"/>
    <xf numFmtId="164" fontId="2" fillId="0" borderId="0" xfId="7" applyNumberFormat="1" applyFont="1" applyFill="1" applyAlignment="1">
      <alignment horizontal="left"/>
    </xf>
    <xf numFmtId="0" fontId="2" fillId="0" borderId="0" xfId="7" applyFont="1" applyFill="1" applyAlignment="1">
      <alignment horizontal="left"/>
    </xf>
    <xf numFmtId="3" fontId="3" fillId="0" borderId="5" xfId="2" applyNumberFormat="1" applyFont="1" applyFill="1" applyBorder="1" applyAlignment="1">
      <alignment horizontal="center"/>
    </xf>
    <xf numFmtId="3" fontId="3" fillId="0" borderId="7" xfId="2" applyNumberFormat="1" applyFont="1" applyFill="1" applyBorder="1" applyAlignment="1">
      <alignment horizontal="center"/>
    </xf>
    <xf numFmtId="3" fontId="3" fillId="0" borderId="8" xfId="2" applyNumberFormat="1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5" applyFont="1" applyFill="1" applyAlignment="1">
      <alignment horizontal="center"/>
    </xf>
    <xf numFmtId="0" fontId="2" fillId="0" borderId="0" xfId="5" applyFont="1" applyFill="1"/>
    <xf numFmtId="3" fontId="2" fillId="0" borderId="0" xfId="5" applyNumberFormat="1" applyFont="1" applyFill="1" applyAlignment="1">
      <alignment horizontal="center"/>
    </xf>
    <xf numFmtId="166" fontId="2" fillId="0" borderId="0" xfId="8" applyNumberFormat="1" applyFont="1" applyFill="1" applyBorder="1"/>
    <xf numFmtId="0" fontId="2" fillId="0" borderId="6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3" fillId="0" borderId="0" xfId="2" applyFont="1" applyFill="1" applyAlignment="1">
      <alignment horizontal="center"/>
    </xf>
    <xf numFmtId="1" fontId="3" fillId="0" borderId="0" xfId="2" applyNumberFormat="1" applyFont="1" applyFill="1" applyAlignment="1">
      <alignment horizontal="center"/>
    </xf>
    <xf numFmtId="3" fontId="3" fillId="0" borderId="0" xfId="2" applyNumberFormat="1" applyFont="1" applyFill="1" applyAlignment="1">
      <alignment horizontal="center"/>
    </xf>
    <xf numFmtId="0" fontId="3" fillId="0" borderId="4" xfId="2" applyFont="1" applyFill="1" applyBorder="1" applyAlignment="1">
      <alignment horizontal="center"/>
    </xf>
    <xf numFmtId="165" fontId="3" fillId="0" borderId="0" xfId="2" applyNumberFormat="1" applyFont="1" applyFill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65" fontId="2" fillId="0" borderId="0" xfId="0" applyNumberFormat="1" applyFont="1" applyFill="1" applyAlignment="1">
      <alignment horizontal="right"/>
    </xf>
    <xf numFmtId="0" fontId="2" fillId="0" borderId="0" xfId="2" applyFont="1" applyFill="1"/>
    <xf numFmtId="43" fontId="2" fillId="0" borderId="0" xfId="11" applyFont="1" applyFill="1" applyBorder="1"/>
    <xf numFmtId="0" fontId="2" fillId="0" borderId="0" xfId="12" applyFont="1" applyFill="1"/>
    <xf numFmtId="0" fontId="2" fillId="0" borderId="0" xfId="2" applyFont="1" applyFill="1" applyAlignment="1">
      <alignment horizontal="center"/>
    </xf>
    <xf numFmtId="166" fontId="2" fillId="0" borderId="0" xfId="13" applyNumberFormat="1" applyFont="1" applyFill="1" applyBorder="1"/>
    <xf numFmtId="49" fontId="2" fillId="0" borderId="0" xfId="14" applyNumberFormat="1" applyFont="1" applyFill="1" applyAlignment="1">
      <alignment horizontal="center"/>
    </xf>
    <xf numFmtId="165" fontId="2" fillId="0" borderId="0" xfId="14" applyNumberFormat="1" applyFont="1" applyFill="1" applyAlignment="1">
      <alignment horizontal="left"/>
    </xf>
    <xf numFmtId="0" fontId="2" fillId="0" borderId="0" xfId="14" applyFont="1" applyFill="1" applyAlignment="1">
      <alignment horizontal="right"/>
    </xf>
    <xf numFmtId="0" fontId="2" fillId="0" borderId="0" xfId="14" applyFont="1" applyFill="1"/>
    <xf numFmtId="3" fontId="2" fillId="0" borderId="0" xfId="14" applyNumberFormat="1" applyFont="1" applyFill="1" applyAlignment="1">
      <alignment horizontal="center"/>
    </xf>
    <xf numFmtId="0" fontId="2" fillId="0" borderId="0" xfId="14" applyFont="1" applyFill="1" applyAlignment="1">
      <alignment horizontal="center"/>
    </xf>
    <xf numFmtId="3" fontId="2" fillId="0" borderId="0" xfId="15" applyNumberFormat="1" applyFont="1" applyFill="1" applyAlignment="1">
      <alignment horizontal="center"/>
    </xf>
    <xf numFmtId="0" fontId="8" fillId="0" borderId="0" xfId="14" applyFont="1" applyFill="1" applyAlignment="1">
      <alignment horizontal="center"/>
    </xf>
    <xf numFmtId="167" fontId="2" fillId="0" borderId="0" xfId="5" applyNumberFormat="1" applyFont="1" applyFill="1" applyAlignment="1">
      <alignment horizontal="left"/>
    </xf>
    <xf numFmtId="164" fontId="2" fillId="0" borderId="0" xfId="5" applyNumberFormat="1" applyFont="1" applyFill="1" applyAlignment="1">
      <alignment horizontal="left"/>
    </xf>
    <xf numFmtId="0" fontId="3" fillId="0" borderId="0" xfId="10" applyFont="1" applyAlignment="1">
      <alignment horizontal="center"/>
    </xf>
    <xf numFmtId="0" fontId="5" fillId="0" borderId="0" xfId="10" applyFont="1" applyAlignment="1">
      <alignment horizontal="center"/>
    </xf>
    <xf numFmtId="0" fontId="7" fillId="0" borderId="0" xfId="10" applyFont="1" applyAlignment="1">
      <alignment horizontal="center"/>
    </xf>
    <xf numFmtId="165" fontId="2" fillId="0" borderId="0" xfId="10" applyNumberFormat="1" applyFont="1" applyAlignment="1">
      <alignment horizontal="right"/>
    </xf>
    <xf numFmtId="0" fontId="2" fillId="0" borderId="0" xfId="10" applyFont="1"/>
    <xf numFmtId="0" fontId="2" fillId="0" borderId="0" xfId="10" applyFont="1" applyAlignment="1">
      <alignment horizontal="center"/>
    </xf>
    <xf numFmtId="3" fontId="2" fillId="0" borderId="0" xfId="10" applyNumberFormat="1" applyFont="1" applyAlignment="1">
      <alignment horizontal="center"/>
    </xf>
    <xf numFmtId="3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 wrapText="1"/>
    </xf>
    <xf numFmtId="3" fontId="9" fillId="0" borderId="0" xfId="10" applyNumberFormat="1" applyFont="1" applyAlignment="1">
      <alignment horizontal="center" vertical="center" wrapText="1"/>
    </xf>
    <xf numFmtId="3" fontId="3" fillId="0" borderId="13" xfId="2" applyNumberFormat="1" applyFont="1" applyFill="1" applyBorder="1" applyAlignment="1">
      <alignment horizontal="center"/>
    </xf>
    <xf numFmtId="3" fontId="3" fillId="0" borderId="14" xfId="2" applyNumberFormat="1" applyFont="1" applyFill="1" applyBorder="1" applyAlignment="1">
      <alignment horizontal="center"/>
    </xf>
    <xf numFmtId="3" fontId="3" fillId="0" borderId="15" xfId="2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10" applyFont="1" applyAlignment="1">
      <alignment horizontal="center"/>
    </xf>
    <xf numFmtId="0" fontId="5" fillId="0" borderId="0" xfId="10" applyFont="1" applyAlignment="1">
      <alignment horizontal="center"/>
    </xf>
    <xf numFmtId="0" fontId="3" fillId="0" borderId="10" xfId="14" applyFont="1" applyFill="1" applyBorder="1" applyAlignment="1">
      <alignment horizontal="center" vertical="center"/>
    </xf>
    <xf numFmtId="0" fontId="3" fillId="0" borderId="12" xfId="14" applyFont="1" applyFill="1" applyBorder="1" applyAlignment="1">
      <alignment horizontal="center" vertical="center"/>
    </xf>
    <xf numFmtId="0" fontId="3" fillId="0" borderId="11" xfId="14" applyFont="1" applyFill="1" applyBorder="1" applyAlignment="1">
      <alignment horizontal="center" vertical="center"/>
    </xf>
  </cellXfs>
  <cellStyles count="16">
    <cellStyle name="Comma 2" xfId="1" xr:uid="{00000000-0005-0000-0000-000000000000}"/>
    <cellStyle name="Comma 2 2" xfId="3" xr:uid="{00000000-0005-0000-0000-000001000000}"/>
    <cellStyle name="Comma 3 2" xfId="11" xr:uid="{E37BA22E-A197-4785-9134-F4E7C107D86D}"/>
    <cellStyle name="Comma0" xfId="4" xr:uid="{00000000-0005-0000-0000-000002000000}"/>
    <cellStyle name="Normal" xfId="0" builtinId="0"/>
    <cellStyle name="Normal 2" xfId="5" xr:uid="{00000000-0005-0000-0000-000004000000}"/>
    <cellStyle name="Normal 2 2" xfId="6" xr:uid="{00000000-0005-0000-0000-000005000000}"/>
    <cellStyle name="Normal 3 2 2" xfId="10" xr:uid="{81943E62-7FB3-4C84-A96F-9E731D97F1E4}"/>
    <cellStyle name="Normal_ANC Completed Request" xfId="7" xr:uid="{00000000-0005-0000-0000-000006000000}"/>
    <cellStyle name="Normal_Copy of ASUJ" xfId="2" xr:uid="{00000000-0005-0000-0000-000007000000}"/>
    <cellStyle name="Normal_Form A" xfId="14" xr:uid="{1D3A07AC-9592-42B5-893C-C0006E11AD77}"/>
    <cellStyle name="Normal_non classified form A" xfId="12" xr:uid="{25829AB3-BB30-49ED-AE45-BE4028121D77}"/>
    <cellStyle name="Normal_UA Fund Form A" xfId="15" xr:uid="{867D879F-CA89-4096-B94A-E0010A7EFABA}"/>
    <cellStyle name="Percent" xfId="8" builtinId="5"/>
    <cellStyle name="Percent 2" xfId="9" xr:uid="{38B06A9F-77DF-4443-9461-070BD66251FF}"/>
    <cellStyle name="Percent 2 2" xfId="13" xr:uid="{DD9759FB-563E-44C8-AFA0-ECEA183D93D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C8389A3-C4A8-49DA-865B-3D1A38F90394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77B69D6-8521-4B3C-BB03-E1C0910C2FB6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1A8EE26D-1ED6-4418-AA23-5D6E016279A9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AE5E944-31BE-441F-92A1-80E64FC77466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B2B156D4-436F-4FEA-ACDA-9842AF76EA82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7" name="Rectangle 4">
          <a:extLst>
            <a:ext uri="{FF2B5EF4-FFF2-40B4-BE49-F238E27FC236}">
              <a16:creationId xmlns:a16="http://schemas.microsoft.com/office/drawing/2014/main" id="{358CFB77-50AA-463B-8B2C-017C88DEB9CA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1745AFD3-E6A5-4604-9DC7-B102683D4732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9" name="Rectangle 6">
          <a:extLst>
            <a:ext uri="{FF2B5EF4-FFF2-40B4-BE49-F238E27FC236}">
              <a16:creationId xmlns:a16="http://schemas.microsoft.com/office/drawing/2014/main" id="{E835A698-A92A-466A-B681-AFAE6814A9F5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8E4BD954-D98D-4E4A-A2C3-9420A187C3CA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1" name="Rectangle 4">
          <a:extLst>
            <a:ext uri="{FF2B5EF4-FFF2-40B4-BE49-F238E27FC236}">
              <a16:creationId xmlns:a16="http://schemas.microsoft.com/office/drawing/2014/main" id="{01C4A0D7-6873-43D5-9D2C-52F15B2032CC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83F98E7-2E9D-422D-9047-790FFDF5C4E8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3" name="Rectangle 6">
          <a:extLst>
            <a:ext uri="{FF2B5EF4-FFF2-40B4-BE49-F238E27FC236}">
              <a16:creationId xmlns:a16="http://schemas.microsoft.com/office/drawing/2014/main" id="{695F1308-AAE5-4236-823F-098499EBD3D0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ersonal%20Services\2025-27%20Biennial%20Personal%20Services\2025-27%20Biennial%20Form%20A's%20for%20Website\ATU%202025-27%20Personal%20Services%20-%20Form%20A%20WORKING.xlsx" TargetMode="External"/><Relationship Id="rId1" Type="http://schemas.openxmlformats.org/officeDocument/2006/relationships/externalLinkPath" Target="ATU%202025-27%20Personal%20Services%20-%20Form%20A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TU 2025-27 Form A"/>
      <sheetName val="ATU Vacancies"/>
      <sheetName val="ATU"/>
      <sheetName val="Vacancies"/>
    </sheetNames>
    <sheetDataSet>
      <sheetData sheetId="0">
        <row r="2">
          <cell r="A2" t="str">
            <v>HIGHER EDUCATION PERSONAL SERVICES RECOMMENDATIONS FOR THE 2025-27 BIENNIUM</v>
          </cell>
        </row>
      </sheetData>
      <sheetData sheetId="1"/>
      <sheetData sheetId="2">
        <row r="2">
          <cell r="A2" t="str">
            <v>HIGHER EDUCATION PERSONAL SERVICES RECOMMENDATIONS FOR THE 2025-27 BIENNIUM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394"/>
  <sheetViews>
    <sheetView tabSelected="1" showOutlineSymbols="0" zoomScaleNormal="100" zoomScaleSheetLayoutView="100" workbookViewId="0">
      <pane ySplit="10" topLeftCell="A11" activePane="bottomLeft" state="frozen"/>
      <selection pane="bottomLeft" activeCell="B101" sqref="B101:F114"/>
    </sheetView>
  </sheetViews>
  <sheetFormatPr defaultColWidth="12.75" defaultRowHeight="12.75" customHeight="1" x14ac:dyDescent="0.2"/>
  <cols>
    <col min="1" max="1" width="5.875" style="15" bestFit="1" customWidth="1"/>
    <col min="2" max="2" width="6.375" style="20" customWidth="1"/>
    <col min="3" max="3" width="3.625" style="21" customWidth="1"/>
    <col min="4" max="4" width="37.625" style="19" customWidth="1"/>
    <col min="5" max="5" width="5.375" style="16" customWidth="1"/>
    <col min="6" max="6" width="14.375" style="15" customWidth="1"/>
    <col min="7" max="7" width="5.375" style="15" customWidth="1"/>
    <col min="8" max="8" width="14.375" style="15" customWidth="1"/>
    <col min="9" max="9" width="5.375" style="15" customWidth="1"/>
    <col min="10" max="10" width="14.375" style="15" customWidth="1"/>
    <col min="11" max="11" width="5.375" style="15" customWidth="1"/>
    <col min="12" max="12" width="14.375" style="15" customWidth="1"/>
    <col min="13" max="13" width="5.375" style="15" customWidth="1"/>
    <col min="14" max="14" width="14.375" style="15" customWidth="1"/>
    <col min="15" max="15" width="5.375" style="15" customWidth="1"/>
    <col min="16" max="16" width="14.375" style="15" customWidth="1"/>
    <col min="17" max="17" width="5.375" style="15" customWidth="1"/>
    <col min="18" max="18" width="14.375" style="15" customWidth="1"/>
    <col min="19" max="19" width="5.625" style="1" customWidth="1"/>
    <col min="20" max="16384" width="12.75" style="1"/>
  </cols>
  <sheetData>
    <row r="1" spans="1:19" ht="12.75" customHeight="1" x14ac:dyDescent="0.2">
      <c r="A1" s="72" t="s">
        <v>41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9" ht="12.75" customHeight="1" x14ac:dyDescent="0.2">
      <c r="A2" s="73" t="s">
        <v>116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19"/>
    </row>
    <row r="3" spans="1:19" ht="12.75" customHeight="1" thickBot="1" x14ac:dyDescent="0.25">
      <c r="A3" s="42"/>
      <c r="B3" s="43"/>
      <c r="C3" s="43"/>
      <c r="D3" s="1"/>
      <c r="E3" s="9"/>
      <c r="F3" s="9"/>
      <c r="G3" s="2"/>
      <c r="H3" s="9"/>
      <c r="I3" s="2"/>
      <c r="J3" s="9"/>
      <c r="K3" s="2"/>
      <c r="L3" s="2"/>
      <c r="M3" s="2"/>
      <c r="N3" s="2"/>
      <c r="O3" s="2"/>
      <c r="P3" s="2"/>
      <c r="Q3" s="2"/>
      <c r="R3" s="9"/>
    </row>
    <row r="4" spans="1:19" ht="12.75" customHeight="1" x14ac:dyDescent="0.2">
      <c r="A4" s="32"/>
      <c r="B4" s="8"/>
      <c r="C4" s="8"/>
      <c r="D4" s="33"/>
      <c r="E4" s="33"/>
      <c r="F4" s="22"/>
      <c r="G4" s="33"/>
      <c r="H4" s="22"/>
      <c r="I4" s="33"/>
      <c r="J4" s="22"/>
      <c r="K4" s="33"/>
      <c r="L4" s="22"/>
      <c r="M4" s="33"/>
      <c r="N4" s="22"/>
      <c r="O4" s="33"/>
      <c r="P4" s="22" t="s">
        <v>40</v>
      </c>
      <c r="Q4" s="33"/>
      <c r="R4" s="23" t="s">
        <v>40</v>
      </c>
    </row>
    <row r="5" spans="1:19" ht="12.75" customHeight="1" x14ac:dyDescent="0.2">
      <c r="A5" s="34"/>
      <c r="B5" s="36"/>
      <c r="C5" s="36"/>
      <c r="D5" s="35"/>
      <c r="F5" s="37" t="s">
        <v>39</v>
      </c>
      <c r="H5" s="37" t="s">
        <v>38</v>
      </c>
      <c r="J5" s="37" t="s">
        <v>37</v>
      </c>
      <c r="L5" s="35" t="s">
        <v>36</v>
      </c>
      <c r="N5" s="35" t="s">
        <v>36</v>
      </c>
      <c r="P5" s="35" t="s">
        <v>35</v>
      </c>
      <c r="Q5" s="35"/>
      <c r="R5" s="24" t="s">
        <v>35</v>
      </c>
    </row>
    <row r="6" spans="1:19" s="19" customFormat="1" ht="12.75" customHeight="1" x14ac:dyDescent="0.2">
      <c r="A6" s="38" t="s">
        <v>34</v>
      </c>
      <c r="B6" s="36" t="s">
        <v>33</v>
      </c>
      <c r="C6" s="39"/>
      <c r="D6" s="35" t="s">
        <v>32</v>
      </c>
      <c r="E6" s="16"/>
      <c r="F6" s="37" t="s">
        <v>99</v>
      </c>
      <c r="G6" s="15"/>
      <c r="H6" s="37" t="s">
        <v>98</v>
      </c>
      <c r="I6" s="15"/>
      <c r="J6" s="37" t="s">
        <v>99</v>
      </c>
      <c r="K6" s="35"/>
      <c r="L6" s="37" t="s">
        <v>115</v>
      </c>
      <c r="M6" s="35"/>
      <c r="N6" s="37" t="s">
        <v>114</v>
      </c>
      <c r="O6" s="35"/>
      <c r="P6" s="37" t="s">
        <v>115</v>
      </c>
      <c r="Q6" s="35"/>
      <c r="R6" s="24" t="s">
        <v>114</v>
      </c>
    </row>
    <row r="7" spans="1:19" ht="12.75" customHeight="1" x14ac:dyDescent="0.2">
      <c r="A7" s="38" t="s">
        <v>31</v>
      </c>
      <c r="B7" s="36" t="s">
        <v>28</v>
      </c>
      <c r="C7" s="36"/>
      <c r="D7" s="35" t="s">
        <v>30</v>
      </c>
      <c r="E7" s="35" t="s">
        <v>28</v>
      </c>
      <c r="F7" s="37" t="s">
        <v>27</v>
      </c>
      <c r="G7" s="35" t="s">
        <v>29</v>
      </c>
      <c r="H7" s="37" t="s">
        <v>27</v>
      </c>
      <c r="I7" s="35" t="s">
        <v>28</v>
      </c>
      <c r="J7" s="37" t="s">
        <v>27</v>
      </c>
      <c r="K7" s="35" t="s">
        <v>28</v>
      </c>
      <c r="L7" s="37" t="s">
        <v>27</v>
      </c>
      <c r="M7" s="35" t="s">
        <v>28</v>
      </c>
      <c r="N7" s="37" t="s">
        <v>27</v>
      </c>
      <c r="O7" s="35" t="s">
        <v>28</v>
      </c>
      <c r="P7" s="37" t="s">
        <v>27</v>
      </c>
      <c r="Q7" s="35" t="s">
        <v>28</v>
      </c>
      <c r="R7" s="24" t="s">
        <v>27</v>
      </c>
    </row>
    <row r="8" spans="1:19" ht="12.75" customHeight="1" thickBot="1" x14ac:dyDescent="0.25">
      <c r="A8" s="40"/>
      <c r="B8" s="7"/>
      <c r="C8" s="7"/>
      <c r="D8" s="41"/>
      <c r="E8" s="41"/>
      <c r="F8" s="6"/>
      <c r="G8" s="41"/>
      <c r="H8" s="6"/>
      <c r="I8" s="41"/>
      <c r="J8" s="6"/>
      <c r="K8" s="41"/>
      <c r="L8" s="6"/>
      <c r="M8" s="41"/>
      <c r="N8" s="6"/>
      <c r="O8" s="41"/>
      <c r="P8" s="6"/>
      <c r="Q8" s="41"/>
      <c r="R8" s="17"/>
      <c r="S8" s="31">
        <v>3.2000000000000001E-2</v>
      </c>
    </row>
    <row r="9" spans="1:19" ht="12.75" customHeight="1" thickBot="1" x14ac:dyDescent="0.25">
      <c r="A9" s="9"/>
      <c r="B9" s="5"/>
      <c r="C9" s="5"/>
      <c r="D9" s="14"/>
      <c r="E9" s="14"/>
      <c r="F9" s="14"/>
      <c r="G9" s="4"/>
      <c r="H9" s="14"/>
      <c r="I9" s="4"/>
      <c r="J9" s="14"/>
      <c r="K9" s="4"/>
      <c r="L9" s="4"/>
      <c r="M9" s="4"/>
      <c r="N9" s="4"/>
      <c r="O9" s="4"/>
      <c r="P9" s="4"/>
      <c r="Q9" s="4"/>
      <c r="R9" s="4"/>
    </row>
    <row r="10" spans="1:19" ht="12.75" customHeight="1" thickBot="1" x14ac:dyDescent="0.25">
      <c r="A10" s="9"/>
      <c r="B10" s="11"/>
      <c r="C10" s="18"/>
      <c r="D10" s="25" t="s">
        <v>26</v>
      </c>
      <c r="E10" s="26"/>
      <c r="F10" s="9"/>
    </row>
    <row r="11" spans="1:19" ht="12.75" customHeight="1" x14ac:dyDescent="0.2">
      <c r="A11" s="9"/>
      <c r="B11" s="11"/>
      <c r="C11" s="18"/>
      <c r="D11" s="1"/>
      <c r="E11" s="9"/>
      <c r="F11" s="9"/>
    </row>
    <row r="12" spans="1:19" ht="12.75" customHeight="1" x14ac:dyDescent="0.2">
      <c r="A12" s="9"/>
      <c r="B12" s="11"/>
      <c r="C12" s="1"/>
      <c r="D12" s="1" t="s">
        <v>9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9" ht="12.75" customHeight="1" x14ac:dyDescent="0.2">
      <c r="A13" s="9"/>
      <c r="B13" s="11"/>
      <c r="C13" s="1"/>
      <c r="D13" s="1" t="s">
        <v>25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9" ht="12.75" customHeight="1" x14ac:dyDescent="0.2">
      <c r="A14" s="9"/>
      <c r="B14" s="18">
        <v>1</v>
      </c>
      <c r="C14" s="1"/>
      <c r="D14" s="1" t="s">
        <v>43</v>
      </c>
      <c r="E14" s="9">
        <v>1</v>
      </c>
      <c r="F14" s="2">
        <v>201684.29989909058</v>
      </c>
      <c r="G14" s="9"/>
      <c r="H14" s="2"/>
      <c r="I14" s="9"/>
      <c r="J14" s="2"/>
      <c r="K14" s="9"/>
      <c r="L14" s="2">
        <f t="shared" ref="L14:L34" si="0">F14*(1+$S$8)</f>
        <v>208138.19749586147</v>
      </c>
      <c r="M14" s="2"/>
      <c r="N14" s="2">
        <f t="shared" ref="N14:N34" si="1">L14*(1+$S$8)</f>
        <v>214798.61981572903</v>
      </c>
      <c r="O14" s="9"/>
      <c r="P14" s="2"/>
      <c r="Q14" s="2"/>
      <c r="R14" s="2"/>
    </row>
    <row r="15" spans="1:19" ht="12.75" customHeight="1" x14ac:dyDescent="0.2">
      <c r="A15" s="9"/>
      <c r="B15" s="18">
        <v>2</v>
      </c>
      <c r="C15" s="1"/>
      <c r="D15" s="1" t="s">
        <v>24</v>
      </c>
      <c r="E15" s="9">
        <v>1</v>
      </c>
      <c r="F15" s="2">
        <v>161877.30128670149</v>
      </c>
      <c r="G15" s="9"/>
      <c r="H15" s="2"/>
      <c r="I15" s="9"/>
      <c r="J15" s="2"/>
      <c r="K15" s="9"/>
      <c r="L15" s="2">
        <f t="shared" si="0"/>
        <v>167057.37492787594</v>
      </c>
      <c r="M15" s="2"/>
      <c r="N15" s="2">
        <f t="shared" si="1"/>
        <v>172403.21092556798</v>
      </c>
      <c r="O15" s="9"/>
      <c r="P15" s="2"/>
      <c r="Q15" s="2"/>
      <c r="R15" s="2"/>
    </row>
    <row r="16" spans="1:19" ht="12.75" customHeight="1" x14ac:dyDescent="0.2">
      <c r="A16" s="9"/>
      <c r="B16" s="18">
        <v>3</v>
      </c>
      <c r="C16" s="1"/>
      <c r="D16" s="1" t="s">
        <v>23</v>
      </c>
      <c r="E16" s="9">
        <v>1</v>
      </c>
      <c r="F16" s="2">
        <v>151799.98636406654</v>
      </c>
      <c r="G16" s="9"/>
      <c r="H16" s="2"/>
      <c r="I16" s="9"/>
      <c r="J16" s="2"/>
      <c r="K16" s="9"/>
      <c r="L16" s="2">
        <f t="shared" si="0"/>
        <v>156657.58592771669</v>
      </c>
      <c r="M16" s="2"/>
      <c r="N16" s="2">
        <f t="shared" si="1"/>
        <v>161670.62867740364</v>
      </c>
      <c r="O16" s="9"/>
      <c r="P16" s="2"/>
      <c r="Q16" s="2"/>
      <c r="R16" s="2"/>
    </row>
    <row r="17" spans="1:18" ht="12.75" customHeight="1" x14ac:dyDescent="0.2">
      <c r="A17" s="9"/>
      <c r="B17" s="18">
        <v>4</v>
      </c>
      <c r="C17" s="1"/>
      <c r="D17" s="1" t="s">
        <v>21</v>
      </c>
      <c r="E17" s="9">
        <v>1</v>
      </c>
      <c r="F17" s="2">
        <v>151799.98636406654</v>
      </c>
      <c r="G17" s="9"/>
      <c r="H17" s="2"/>
      <c r="I17" s="9"/>
      <c r="J17" s="2"/>
      <c r="K17" s="9"/>
      <c r="L17" s="2">
        <f t="shared" si="0"/>
        <v>156657.58592771669</v>
      </c>
      <c r="M17" s="2"/>
      <c r="N17" s="2">
        <f t="shared" si="1"/>
        <v>161670.62867740364</v>
      </c>
      <c r="O17" s="9"/>
      <c r="P17" s="2"/>
      <c r="Q17" s="2"/>
      <c r="R17" s="2"/>
    </row>
    <row r="18" spans="1:18" ht="12.75" customHeight="1" x14ac:dyDescent="0.2">
      <c r="A18" s="9"/>
      <c r="B18" s="18">
        <v>5</v>
      </c>
      <c r="C18" s="1"/>
      <c r="D18" s="1" t="s">
        <v>22</v>
      </c>
      <c r="E18" s="9">
        <v>1</v>
      </c>
      <c r="F18" s="2">
        <v>151799.98636406654</v>
      </c>
      <c r="G18" s="9"/>
      <c r="H18" s="2"/>
      <c r="I18" s="9"/>
      <c r="J18" s="2"/>
      <c r="K18" s="9"/>
      <c r="L18" s="2">
        <f t="shared" si="0"/>
        <v>156657.58592771669</v>
      </c>
      <c r="M18" s="2"/>
      <c r="N18" s="2">
        <f t="shared" si="1"/>
        <v>161670.62867740364</v>
      </c>
      <c r="O18" s="9"/>
      <c r="P18" s="2"/>
      <c r="Q18" s="2"/>
      <c r="R18" s="2"/>
    </row>
    <row r="19" spans="1:18" ht="12.75" customHeight="1" x14ac:dyDescent="0.2">
      <c r="A19" s="9"/>
      <c r="B19" s="18">
        <v>6</v>
      </c>
      <c r="C19" s="1"/>
      <c r="D19" s="1" t="s">
        <v>42</v>
      </c>
      <c r="E19" s="9">
        <v>1</v>
      </c>
      <c r="F19" s="2">
        <v>128617.34803806242</v>
      </c>
      <c r="G19" s="9"/>
      <c r="H19" s="2"/>
      <c r="I19" s="9"/>
      <c r="J19" s="2"/>
      <c r="K19" s="9"/>
      <c r="L19" s="2">
        <f t="shared" si="0"/>
        <v>132733.10317528041</v>
      </c>
      <c r="M19" s="2"/>
      <c r="N19" s="2">
        <f t="shared" si="1"/>
        <v>136980.56247688938</v>
      </c>
      <c r="O19" s="9"/>
      <c r="P19" s="2"/>
      <c r="Q19" s="2"/>
      <c r="R19" s="2"/>
    </row>
    <row r="20" spans="1:18" ht="12.75" customHeight="1" x14ac:dyDescent="0.2">
      <c r="A20" s="9"/>
      <c r="B20" s="18">
        <v>7</v>
      </c>
      <c r="C20" s="1"/>
      <c r="D20" s="1" t="s">
        <v>20</v>
      </c>
      <c r="E20" s="9">
        <v>1</v>
      </c>
      <c r="F20" s="2">
        <v>128617.34803806242</v>
      </c>
      <c r="G20" s="9"/>
      <c r="H20" s="2"/>
      <c r="I20" s="9"/>
      <c r="J20" s="2"/>
      <c r="K20" s="9"/>
      <c r="L20" s="2">
        <f t="shared" si="0"/>
        <v>132733.10317528041</v>
      </c>
      <c r="M20" s="2"/>
      <c r="N20" s="2">
        <f t="shared" si="1"/>
        <v>136980.56247688938</v>
      </c>
      <c r="O20" s="9"/>
      <c r="P20" s="2"/>
      <c r="Q20" s="2"/>
      <c r="R20" s="2"/>
    </row>
    <row r="21" spans="1:18" ht="12.75" customHeight="1" x14ac:dyDescent="0.2">
      <c r="A21" s="9"/>
      <c r="B21" s="18">
        <v>8</v>
      </c>
      <c r="C21" s="1"/>
      <c r="D21" s="1" t="s">
        <v>19</v>
      </c>
      <c r="E21" s="9">
        <v>4</v>
      </c>
      <c r="F21" s="2">
        <v>123554.62055702532</v>
      </c>
      <c r="G21" s="9"/>
      <c r="H21" s="2"/>
      <c r="I21" s="9"/>
      <c r="J21" s="2"/>
      <c r="K21" s="9"/>
      <c r="L21" s="2">
        <f t="shared" si="0"/>
        <v>127508.36841485013</v>
      </c>
      <c r="M21" s="2"/>
      <c r="N21" s="2">
        <f t="shared" si="1"/>
        <v>131588.63620412533</v>
      </c>
      <c r="O21" s="9"/>
      <c r="P21" s="2"/>
      <c r="Q21" s="2"/>
      <c r="R21" s="2"/>
    </row>
    <row r="22" spans="1:18" ht="12.75" customHeight="1" x14ac:dyDescent="0.2">
      <c r="A22" s="9"/>
      <c r="B22" s="18">
        <v>9</v>
      </c>
      <c r="C22" s="1"/>
      <c r="D22" s="1" t="s">
        <v>18</v>
      </c>
      <c r="E22" s="9">
        <v>1</v>
      </c>
      <c r="F22" s="2">
        <v>118458.19504838063</v>
      </c>
      <c r="G22" s="9"/>
      <c r="H22" s="2"/>
      <c r="I22" s="9"/>
      <c r="J22" s="2"/>
      <c r="K22" s="9"/>
      <c r="L22" s="2">
        <f t="shared" si="0"/>
        <v>122248.85728992881</v>
      </c>
      <c r="M22" s="2"/>
      <c r="N22" s="2">
        <f t="shared" si="1"/>
        <v>126160.82072320653</v>
      </c>
      <c r="O22" s="9"/>
      <c r="P22" s="2"/>
      <c r="Q22" s="2"/>
      <c r="R22" s="2"/>
    </row>
    <row r="23" spans="1:18" ht="12.75" customHeight="1" x14ac:dyDescent="0.2">
      <c r="A23" s="9"/>
      <c r="B23" s="18">
        <v>10</v>
      </c>
      <c r="C23" s="1"/>
      <c r="D23" s="1" t="s">
        <v>44</v>
      </c>
      <c r="E23" s="9">
        <v>1</v>
      </c>
      <c r="F23" s="2">
        <v>118458.19504838063</v>
      </c>
      <c r="G23" s="9"/>
      <c r="H23" s="2"/>
      <c r="I23" s="9"/>
      <c r="J23" s="2"/>
      <c r="K23" s="9"/>
      <c r="L23" s="2">
        <f t="shared" si="0"/>
        <v>122248.85728992881</v>
      </c>
      <c r="M23" s="2"/>
      <c r="N23" s="2">
        <f t="shared" si="1"/>
        <v>126160.82072320653</v>
      </c>
      <c r="O23" s="9"/>
      <c r="P23" s="2"/>
      <c r="Q23" s="2"/>
      <c r="R23" s="2"/>
    </row>
    <row r="24" spans="1:18" ht="12.75" customHeight="1" x14ac:dyDescent="0.2">
      <c r="A24" s="9"/>
      <c r="B24" s="18">
        <v>11</v>
      </c>
      <c r="C24" s="1"/>
      <c r="D24" s="1" t="s">
        <v>17</v>
      </c>
      <c r="E24" s="9">
        <v>1</v>
      </c>
      <c r="F24" s="2">
        <v>118458.19504838063</v>
      </c>
      <c r="G24" s="9"/>
      <c r="H24" s="2"/>
      <c r="I24" s="9"/>
      <c r="J24" s="2"/>
      <c r="K24" s="9"/>
      <c r="L24" s="2">
        <f t="shared" si="0"/>
        <v>122248.85728992881</v>
      </c>
      <c r="M24" s="2"/>
      <c r="N24" s="2">
        <f t="shared" si="1"/>
        <v>126160.82072320653</v>
      </c>
      <c r="O24" s="9"/>
      <c r="P24" s="2"/>
      <c r="Q24" s="2"/>
      <c r="R24" s="2"/>
    </row>
    <row r="25" spans="1:18" ht="12.75" customHeight="1" x14ac:dyDescent="0.2">
      <c r="A25" s="9"/>
      <c r="B25" s="18">
        <v>12</v>
      </c>
      <c r="C25" s="1"/>
      <c r="D25" s="1" t="s">
        <v>16</v>
      </c>
      <c r="E25" s="9">
        <v>1</v>
      </c>
      <c r="F25" s="2">
        <v>118222.30885512786</v>
      </c>
      <c r="G25" s="9"/>
      <c r="H25" s="2"/>
      <c r="I25" s="9"/>
      <c r="J25" s="2"/>
      <c r="K25" s="9"/>
      <c r="L25" s="2">
        <f t="shared" si="0"/>
        <v>122005.42273849196</v>
      </c>
      <c r="M25" s="2"/>
      <c r="N25" s="2">
        <f t="shared" si="1"/>
        <v>125909.59626612371</v>
      </c>
      <c r="O25" s="9"/>
      <c r="P25" s="2"/>
      <c r="Q25" s="2"/>
      <c r="R25" s="2"/>
    </row>
    <row r="26" spans="1:18" ht="12.75" customHeight="1" x14ac:dyDescent="0.2">
      <c r="A26" s="9"/>
      <c r="B26" s="18">
        <v>13</v>
      </c>
      <c r="C26" s="1"/>
      <c r="D26" s="1" t="s">
        <v>15</v>
      </c>
      <c r="E26" s="9">
        <v>1</v>
      </c>
      <c r="F26" s="2">
        <v>116246.96257013371</v>
      </c>
      <c r="G26" s="9"/>
      <c r="H26" s="2"/>
      <c r="I26" s="9"/>
      <c r="J26" s="2"/>
      <c r="K26" s="9"/>
      <c r="L26" s="2">
        <f t="shared" si="0"/>
        <v>119966.86537237799</v>
      </c>
      <c r="M26" s="2"/>
      <c r="N26" s="2">
        <f t="shared" si="1"/>
        <v>123805.80506429408</v>
      </c>
      <c r="O26" s="9"/>
      <c r="P26" s="2"/>
      <c r="Q26" s="2"/>
      <c r="R26" s="2"/>
    </row>
    <row r="27" spans="1:18" ht="12.75" customHeight="1" x14ac:dyDescent="0.2">
      <c r="A27" s="9"/>
      <c r="B27" s="18">
        <v>14</v>
      </c>
      <c r="C27" s="1"/>
      <c r="D27" s="1" t="s">
        <v>14</v>
      </c>
      <c r="E27" s="9">
        <v>1</v>
      </c>
      <c r="F27" s="2">
        <v>113547.91102556814</v>
      </c>
      <c r="G27" s="9"/>
      <c r="H27" s="2"/>
      <c r="I27" s="9"/>
      <c r="J27" s="2"/>
      <c r="K27" s="9"/>
      <c r="L27" s="2">
        <f t="shared" si="0"/>
        <v>117181.44417838633</v>
      </c>
      <c r="M27" s="2"/>
      <c r="N27" s="2">
        <f t="shared" si="1"/>
        <v>120931.25039209469</v>
      </c>
      <c r="O27" s="9"/>
      <c r="P27" s="2"/>
      <c r="Q27" s="2"/>
      <c r="R27" s="2"/>
    </row>
    <row r="28" spans="1:18" ht="12.75" customHeight="1" x14ac:dyDescent="0.2">
      <c r="A28" s="9"/>
      <c r="B28" s="18">
        <v>15</v>
      </c>
      <c r="C28" s="1"/>
      <c r="D28" s="1" t="s">
        <v>94</v>
      </c>
      <c r="E28" s="9">
        <v>1</v>
      </c>
      <c r="F28" s="2">
        <v>113546.52893405678</v>
      </c>
      <c r="G28" s="9"/>
      <c r="H28" s="2"/>
      <c r="I28" s="9"/>
      <c r="J28" s="2"/>
      <c r="K28" s="9"/>
      <c r="L28" s="2">
        <f t="shared" si="0"/>
        <v>117180.0178599466</v>
      </c>
      <c r="M28" s="2"/>
      <c r="N28" s="2">
        <f t="shared" si="1"/>
        <v>120929.7784314649</v>
      </c>
      <c r="O28" s="9"/>
      <c r="P28" s="2"/>
      <c r="Q28" s="2"/>
      <c r="R28" s="2"/>
    </row>
    <row r="29" spans="1:18" ht="12.75" customHeight="1" x14ac:dyDescent="0.2">
      <c r="A29" s="9"/>
      <c r="B29" s="18">
        <v>16</v>
      </c>
      <c r="C29" s="1"/>
      <c r="D29" s="1" t="s">
        <v>68</v>
      </c>
      <c r="E29" s="9">
        <v>1</v>
      </c>
      <c r="F29" s="2">
        <v>110620.88028889999</v>
      </c>
      <c r="G29" s="9"/>
      <c r="H29" s="2"/>
      <c r="I29" s="9"/>
      <c r="J29" s="2"/>
      <c r="K29" s="9"/>
      <c r="L29" s="2">
        <f t="shared" si="0"/>
        <v>114160.74845814479</v>
      </c>
      <c r="M29" s="2"/>
      <c r="N29" s="2">
        <f t="shared" si="1"/>
        <v>117813.89240880543</v>
      </c>
      <c r="O29" s="9"/>
      <c r="P29" s="2"/>
      <c r="Q29" s="2"/>
      <c r="R29" s="2"/>
    </row>
    <row r="30" spans="1:18" ht="12.75" customHeight="1" x14ac:dyDescent="0.2">
      <c r="A30" s="9"/>
      <c r="B30" s="18">
        <v>17</v>
      </c>
      <c r="C30" s="1"/>
      <c r="D30" s="1" t="s">
        <v>13</v>
      </c>
      <c r="E30" s="9">
        <v>1</v>
      </c>
      <c r="F30" s="2">
        <v>109595.61378759838</v>
      </c>
      <c r="G30" s="9"/>
      <c r="H30" s="2"/>
      <c r="I30" s="9"/>
      <c r="J30" s="2"/>
      <c r="K30" s="9"/>
      <c r="L30" s="2">
        <f t="shared" si="0"/>
        <v>113102.67342880153</v>
      </c>
      <c r="M30" s="2"/>
      <c r="N30" s="2">
        <f t="shared" si="1"/>
        <v>116721.95897852318</v>
      </c>
      <c r="O30" s="9"/>
      <c r="P30" s="2"/>
      <c r="Q30" s="2"/>
      <c r="R30" s="2"/>
    </row>
    <row r="31" spans="1:18" ht="12.75" customHeight="1" x14ac:dyDescent="0.2">
      <c r="A31" s="9"/>
      <c r="B31" s="18">
        <v>18</v>
      </c>
      <c r="C31" s="1"/>
      <c r="D31" s="1" t="s">
        <v>12</v>
      </c>
      <c r="E31" s="9">
        <v>1</v>
      </c>
      <c r="F31" s="2">
        <v>107997.36447821233</v>
      </c>
      <c r="G31" s="9"/>
      <c r="H31" s="2"/>
      <c r="I31" s="9"/>
      <c r="J31" s="2"/>
      <c r="K31" s="2"/>
      <c r="L31" s="2">
        <f t="shared" si="0"/>
        <v>111453.28014151513</v>
      </c>
      <c r="M31" s="2"/>
      <c r="N31" s="2">
        <f t="shared" si="1"/>
        <v>115019.78510604362</v>
      </c>
      <c r="O31" s="2"/>
      <c r="P31" s="2"/>
      <c r="Q31" s="2"/>
      <c r="R31" s="2"/>
    </row>
    <row r="32" spans="1:18" ht="12.75" customHeight="1" x14ac:dyDescent="0.2">
      <c r="A32" s="9"/>
      <c r="B32" s="18">
        <v>19</v>
      </c>
      <c r="C32" s="1"/>
      <c r="D32" s="1" t="s">
        <v>95</v>
      </c>
      <c r="E32" s="9">
        <v>1</v>
      </c>
      <c r="F32" s="2">
        <v>107909.146822853</v>
      </c>
      <c r="G32" s="9"/>
      <c r="H32" s="2"/>
      <c r="I32" s="9"/>
      <c r="J32" s="2"/>
      <c r="K32" s="9"/>
      <c r="L32" s="2">
        <f t="shared" si="0"/>
        <v>111362.2395211843</v>
      </c>
      <c r="M32" s="2"/>
      <c r="N32" s="2">
        <f t="shared" si="1"/>
        <v>114925.8311858622</v>
      </c>
      <c r="O32" s="9"/>
      <c r="P32" s="2"/>
      <c r="Q32" s="2"/>
      <c r="R32" s="2"/>
    </row>
    <row r="33" spans="1:18" ht="12.75" customHeight="1" x14ac:dyDescent="0.2">
      <c r="A33" s="9"/>
      <c r="B33" s="18">
        <v>20</v>
      </c>
      <c r="C33" s="1"/>
      <c r="D33" s="1" t="s">
        <v>11</v>
      </c>
      <c r="E33" s="9">
        <v>1</v>
      </c>
      <c r="F33" s="2">
        <v>101217.64225717216</v>
      </c>
      <c r="G33" s="9"/>
      <c r="H33" s="2"/>
      <c r="I33" s="9"/>
      <c r="J33" s="2"/>
      <c r="K33" s="9"/>
      <c r="L33" s="2">
        <f t="shared" si="0"/>
        <v>104456.60680940168</v>
      </c>
      <c r="M33" s="2"/>
      <c r="N33" s="2">
        <f t="shared" si="1"/>
        <v>107799.21822730254</v>
      </c>
      <c r="O33" s="9"/>
      <c r="P33" s="2"/>
      <c r="Q33" s="2"/>
      <c r="R33" s="2"/>
    </row>
    <row r="34" spans="1:18" ht="12.75" customHeight="1" x14ac:dyDescent="0.2">
      <c r="A34" s="9"/>
      <c r="B34" s="18">
        <v>21</v>
      </c>
      <c r="C34" s="1"/>
      <c r="D34" s="1" t="s">
        <v>96</v>
      </c>
      <c r="E34" s="9">
        <v>2</v>
      </c>
      <c r="F34" s="2">
        <v>98341.856411400004</v>
      </c>
      <c r="G34" s="9"/>
      <c r="H34" s="2"/>
      <c r="I34" s="9"/>
      <c r="J34" s="2"/>
      <c r="K34" s="9"/>
      <c r="L34" s="2">
        <f t="shared" si="0"/>
        <v>101488.7958165648</v>
      </c>
      <c r="M34" s="2"/>
      <c r="N34" s="2">
        <f t="shared" si="1"/>
        <v>104736.43728269488</v>
      </c>
      <c r="O34" s="9"/>
      <c r="P34" s="2"/>
      <c r="Q34" s="2"/>
      <c r="R34" s="2"/>
    </row>
    <row r="35" spans="1:18" ht="12.75" customHeight="1" x14ac:dyDescent="0.2">
      <c r="A35" s="9"/>
      <c r="B35" s="18">
        <v>22</v>
      </c>
      <c r="C35" s="1"/>
      <c r="D35" s="21" t="s">
        <v>111</v>
      </c>
      <c r="E35" s="2">
        <v>7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2.75" customHeight="1" x14ac:dyDescent="0.2">
      <c r="A36" s="9"/>
      <c r="B36" s="11"/>
      <c r="C36" s="1"/>
      <c r="D36" s="21" t="s">
        <v>112</v>
      </c>
      <c r="E36" s="2"/>
      <c r="F36" s="2">
        <v>98115.819049297424</v>
      </c>
      <c r="G36" s="2"/>
      <c r="H36" s="2"/>
      <c r="I36" s="2"/>
      <c r="J36" s="2"/>
      <c r="K36" s="2"/>
      <c r="L36" s="2">
        <f t="shared" ref="L36:L37" si="2">F36*(1+$S$8)</f>
        <v>101255.52525887494</v>
      </c>
      <c r="M36" s="2"/>
      <c r="N36" s="2">
        <f>L36*(1+$S$8)</f>
        <v>104495.70206715894</v>
      </c>
      <c r="O36" s="2"/>
      <c r="P36" s="2"/>
      <c r="Q36" s="2"/>
      <c r="R36" s="2"/>
    </row>
    <row r="37" spans="1:18" ht="12.75" customHeight="1" x14ac:dyDescent="0.2">
      <c r="A37" s="9"/>
      <c r="B37" s="11"/>
      <c r="C37" s="1"/>
      <c r="D37" s="21" t="s">
        <v>10</v>
      </c>
      <c r="E37" s="2"/>
      <c r="F37" s="2">
        <v>88573.618381080028</v>
      </c>
      <c r="G37" s="2"/>
      <c r="H37" s="2"/>
      <c r="I37" s="2"/>
      <c r="J37" s="2"/>
      <c r="K37" s="2"/>
      <c r="L37" s="2">
        <f t="shared" si="2"/>
        <v>91407.974169274588</v>
      </c>
      <c r="M37" s="2"/>
      <c r="N37" s="2">
        <f>L37*(1+$S$8)</f>
        <v>94333.029342691385</v>
      </c>
      <c r="O37" s="2"/>
      <c r="P37" s="2"/>
      <c r="Q37" s="2"/>
      <c r="R37" s="2"/>
    </row>
    <row r="38" spans="1:18" ht="12.75" customHeight="1" x14ac:dyDescent="0.2">
      <c r="A38" s="9"/>
      <c r="B38" s="18">
        <v>23</v>
      </c>
      <c r="C38" s="1"/>
      <c r="D38" s="1" t="s">
        <v>69</v>
      </c>
      <c r="E38" s="2">
        <v>3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2.75" customHeight="1" x14ac:dyDescent="0.2">
      <c r="A39" s="9"/>
      <c r="B39" s="1"/>
      <c r="C39" s="1"/>
      <c r="D39" s="1" t="s">
        <v>70</v>
      </c>
      <c r="E39" s="2"/>
      <c r="F39" s="2">
        <v>89226.636600000013</v>
      </c>
      <c r="G39" s="2"/>
      <c r="H39" s="2"/>
      <c r="I39" s="2"/>
      <c r="J39" s="2"/>
      <c r="K39" s="2"/>
      <c r="L39" s="2">
        <f t="shared" ref="L39:L46" si="3">F39*(1+$S$8)</f>
        <v>92081.888971200009</v>
      </c>
      <c r="M39" s="2"/>
      <c r="N39" s="2">
        <f t="shared" ref="N39:N46" si="4">L39*(1+$S$8)</f>
        <v>95028.509418278409</v>
      </c>
      <c r="O39" s="2"/>
      <c r="P39" s="2"/>
      <c r="Q39" s="2"/>
      <c r="R39" s="2"/>
    </row>
    <row r="40" spans="1:18" ht="12.75" customHeight="1" x14ac:dyDescent="0.2">
      <c r="A40" s="9"/>
      <c r="B40" s="11"/>
      <c r="C40" s="1"/>
      <c r="D40" s="1" t="s">
        <v>71</v>
      </c>
      <c r="E40" s="2"/>
      <c r="F40" s="2">
        <v>73337.714399999997</v>
      </c>
      <c r="G40" s="2"/>
      <c r="H40" s="2"/>
      <c r="I40" s="2"/>
      <c r="J40" s="2"/>
      <c r="K40" s="2"/>
      <c r="L40" s="2">
        <f t="shared" si="3"/>
        <v>75684.5212608</v>
      </c>
      <c r="M40" s="2"/>
      <c r="N40" s="2">
        <f t="shared" si="4"/>
        <v>78106.425941145601</v>
      </c>
      <c r="O40" s="2"/>
      <c r="P40" s="2"/>
      <c r="Q40" s="2"/>
      <c r="R40" s="2"/>
    </row>
    <row r="41" spans="1:18" ht="12.75" customHeight="1" x14ac:dyDescent="0.2">
      <c r="A41" s="9"/>
      <c r="B41" s="1"/>
      <c r="C41" s="1"/>
      <c r="D41" s="1" t="s">
        <v>47</v>
      </c>
      <c r="E41" s="2"/>
      <c r="F41" s="2">
        <v>70517.825700000016</v>
      </c>
      <c r="G41" s="2"/>
      <c r="H41" s="2"/>
      <c r="I41" s="2"/>
      <c r="J41" s="2"/>
      <c r="K41" s="2"/>
      <c r="L41" s="2">
        <f t="shared" si="3"/>
        <v>72774.396122400023</v>
      </c>
      <c r="M41" s="2"/>
      <c r="N41" s="2">
        <f t="shared" si="4"/>
        <v>75103.176798316825</v>
      </c>
      <c r="O41" s="2"/>
      <c r="P41" s="2"/>
      <c r="Q41" s="2"/>
      <c r="R41" s="2"/>
    </row>
    <row r="42" spans="1:18" ht="12.75" customHeight="1" x14ac:dyDescent="0.2">
      <c r="A42" s="9"/>
      <c r="B42" s="1"/>
      <c r="C42" s="1"/>
      <c r="D42" s="1" t="s">
        <v>72</v>
      </c>
      <c r="E42" s="2"/>
      <c r="F42" s="2">
        <v>67805.5576</v>
      </c>
      <c r="G42" s="2"/>
      <c r="H42" s="2"/>
      <c r="I42" s="2"/>
      <c r="J42" s="2"/>
      <c r="K42" s="2"/>
      <c r="L42" s="2">
        <f t="shared" si="3"/>
        <v>69975.335443200005</v>
      </c>
      <c r="M42" s="2"/>
      <c r="N42" s="2">
        <f t="shared" si="4"/>
        <v>72214.546177382406</v>
      </c>
      <c r="O42" s="2"/>
      <c r="P42" s="2"/>
      <c r="Q42" s="2"/>
      <c r="R42" s="2"/>
    </row>
    <row r="43" spans="1:18" ht="12.75" customHeight="1" x14ac:dyDescent="0.2">
      <c r="A43" s="9"/>
      <c r="B43" s="11"/>
      <c r="C43" s="1"/>
      <c r="D43" s="1" t="s">
        <v>73</v>
      </c>
      <c r="E43" s="2"/>
      <c r="F43" s="2">
        <v>65197.475400000003</v>
      </c>
      <c r="G43" s="2"/>
      <c r="H43" s="2"/>
      <c r="I43" s="2"/>
      <c r="J43" s="2"/>
      <c r="K43" s="2"/>
      <c r="L43" s="2">
        <f t="shared" si="3"/>
        <v>67283.794612800004</v>
      </c>
      <c r="M43" s="2"/>
      <c r="N43" s="2">
        <f t="shared" si="4"/>
        <v>69436.87604040961</v>
      </c>
      <c r="O43" s="2"/>
      <c r="P43" s="2"/>
      <c r="Q43" s="2"/>
      <c r="R43" s="2"/>
    </row>
    <row r="44" spans="1:18" ht="12.75" customHeight="1" x14ac:dyDescent="0.2">
      <c r="A44" s="9"/>
      <c r="B44" s="11"/>
      <c r="C44" s="1"/>
      <c r="D44" s="1" t="s">
        <v>57</v>
      </c>
      <c r="E44" s="2"/>
      <c r="F44" s="2">
        <v>57960.5625</v>
      </c>
      <c r="G44" s="2"/>
      <c r="H44" s="2"/>
      <c r="I44" s="2"/>
      <c r="J44" s="2"/>
      <c r="K44" s="2"/>
      <c r="L44" s="2">
        <f t="shared" si="3"/>
        <v>59815.300500000005</v>
      </c>
      <c r="M44" s="2"/>
      <c r="N44" s="2">
        <f t="shared" si="4"/>
        <v>61729.39011600001</v>
      </c>
      <c r="O44" s="2"/>
      <c r="P44" s="2"/>
      <c r="Q44" s="2"/>
      <c r="R44" s="2"/>
    </row>
    <row r="45" spans="1:18" ht="12.75" customHeight="1" x14ac:dyDescent="0.2">
      <c r="A45" s="9"/>
      <c r="B45" s="1"/>
      <c r="C45" s="1"/>
      <c r="D45" s="1" t="s">
        <v>74</v>
      </c>
      <c r="E45" s="2"/>
      <c r="F45" s="2">
        <v>53587.044500000011</v>
      </c>
      <c r="G45" s="2"/>
      <c r="H45" s="2"/>
      <c r="I45" s="2"/>
      <c r="J45" s="2"/>
      <c r="K45" s="2"/>
      <c r="L45" s="2">
        <f t="shared" si="3"/>
        <v>55301.829924000012</v>
      </c>
      <c r="M45" s="2"/>
      <c r="N45" s="2">
        <f t="shared" si="4"/>
        <v>57071.488481568013</v>
      </c>
      <c r="O45" s="2"/>
      <c r="P45" s="2"/>
      <c r="Q45" s="2"/>
      <c r="R45" s="2"/>
    </row>
    <row r="46" spans="1:18" ht="12.75" customHeight="1" x14ac:dyDescent="0.2">
      <c r="A46" s="9"/>
      <c r="B46" s="1"/>
      <c r="C46" s="1"/>
      <c r="D46" s="1" t="s">
        <v>75</v>
      </c>
      <c r="E46" s="2"/>
      <c r="F46" s="2">
        <v>49544.402600000001</v>
      </c>
      <c r="G46" s="2"/>
      <c r="H46" s="2"/>
      <c r="I46" s="2"/>
      <c r="J46" s="2"/>
      <c r="K46" s="2"/>
      <c r="L46" s="2">
        <f t="shared" si="3"/>
        <v>51129.823483200002</v>
      </c>
      <c r="M46" s="2"/>
      <c r="N46" s="2">
        <f t="shared" si="4"/>
        <v>52765.977834662401</v>
      </c>
      <c r="O46" s="2"/>
      <c r="P46" s="2"/>
      <c r="Q46" s="2"/>
      <c r="R46" s="2"/>
    </row>
    <row r="47" spans="1:18" ht="12.75" customHeight="1" x14ac:dyDescent="0.2">
      <c r="A47" s="9"/>
      <c r="B47" s="18">
        <v>24</v>
      </c>
      <c r="C47" s="1"/>
      <c r="D47" s="1" t="s">
        <v>76</v>
      </c>
      <c r="E47" s="2">
        <v>2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s="29" customFormat="1" ht="12.75" customHeight="1" x14ac:dyDescent="0.2">
      <c r="A48" s="28"/>
      <c r="B48" s="57"/>
      <c r="D48" s="1" t="s">
        <v>77</v>
      </c>
      <c r="E48" s="2"/>
      <c r="F48" s="30">
        <v>87425.483354700016</v>
      </c>
      <c r="G48" s="28"/>
      <c r="H48" s="28"/>
      <c r="I48" s="30"/>
      <c r="J48" s="30"/>
      <c r="K48" s="2"/>
      <c r="L48" s="2">
        <f t="shared" ref="L48:L63" si="5">F48*(1+$S$8)</f>
        <v>90223.098822050422</v>
      </c>
      <c r="M48" s="2"/>
      <c r="N48" s="2">
        <f t="shared" ref="N48:N63" si="6">L48*(1+$S$8)</f>
        <v>93110.237984356034</v>
      </c>
      <c r="O48" s="2"/>
      <c r="P48" s="2"/>
      <c r="Q48" s="30"/>
      <c r="R48" s="30"/>
    </row>
    <row r="49" spans="1:21" s="29" customFormat="1" ht="12.6" customHeight="1" x14ac:dyDescent="0.2">
      <c r="A49" s="28"/>
      <c r="B49" s="57"/>
      <c r="D49" s="1" t="s">
        <v>104</v>
      </c>
      <c r="E49" s="2"/>
      <c r="F49" s="30">
        <v>85795.371300000013</v>
      </c>
      <c r="G49" s="28"/>
      <c r="H49" s="30"/>
      <c r="I49" s="28"/>
      <c r="J49" s="30"/>
      <c r="K49" s="30"/>
      <c r="L49" s="2">
        <f t="shared" si="5"/>
        <v>88540.823181600019</v>
      </c>
      <c r="M49" s="2"/>
      <c r="N49" s="2">
        <f t="shared" si="6"/>
        <v>91374.129523411219</v>
      </c>
      <c r="O49" s="30"/>
      <c r="P49" s="2"/>
      <c r="Q49" s="30"/>
      <c r="R49" s="30"/>
    </row>
    <row r="50" spans="1:21" s="29" customFormat="1" ht="12.75" customHeight="1" x14ac:dyDescent="0.2">
      <c r="A50" s="28"/>
      <c r="B50" s="57"/>
      <c r="D50" s="1" t="s">
        <v>78</v>
      </c>
      <c r="E50" s="2"/>
      <c r="F50" s="30">
        <v>84063.189120500014</v>
      </c>
      <c r="G50" s="28"/>
      <c r="H50" s="28"/>
      <c r="I50" s="30"/>
      <c r="J50" s="30"/>
      <c r="K50" s="2"/>
      <c r="L50" s="2">
        <f t="shared" si="5"/>
        <v>86753.211172356023</v>
      </c>
      <c r="M50" s="2"/>
      <c r="N50" s="2">
        <f t="shared" si="6"/>
        <v>89529.313929871423</v>
      </c>
      <c r="O50" s="2"/>
      <c r="P50" s="2"/>
      <c r="Q50" s="30"/>
      <c r="R50" s="30"/>
    </row>
    <row r="51" spans="1:21" s="29" customFormat="1" ht="12.75" customHeight="1" x14ac:dyDescent="0.2">
      <c r="A51" s="28"/>
      <c r="B51" s="57"/>
      <c r="D51" s="1" t="s">
        <v>79</v>
      </c>
      <c r="E51" s="2"/>
      <c r="F51" s="30">
        <v>80829.226727300003</v>
      </c>
      <c r="G51" s="28"/>
      <c r="H51" s="28"/>
      <c r="I51" s="30"/>
      <c r="J51" s="30"/>
      <c r="K51" s="30"/>
      <c r="L51" s="2">
        <f t="shared" si="5"/>
        <v>83415.761982573604</v>
      </c>
      <c r="M51" s="2"/>
      <c r="N51" s="2">
        <f t="shared" si="6"/>
        <v>86085.066366015963</v>
      </c>
      <c r="O51" s="30"/>
      <c r="P51" s="2"/>
      <c r="Q51" s="30"/>
      <c r="R51" s="30"/>
    </row>
    <row r="52" spans="1:21" s="29" customFormat="1" ht="12.75" customHeight="1" x14ac:dyDescent="0.2">
      <c r="A52" s="28"/>
      <c r="B52" s="57"/>
      <c r="D52" s="1" t="s">
        <v>80</v>
      </c>
      <c r="E52" s="2"/>
      <c r="F52" s="30">
        <v>71857.664388299992</v>
      </c>
      <c r="G52" s="28"/>
      <c r="H52" s="28"/>
      <c r="I52" s="30"/>
      <c r="J52" s="30"/>
      <c r="K52" s="2"/>
      <c r="L52" s="2">
        <f t="shared" si="5"/>
        <v>74157.1096487256</v>
      </c>
      <c r="M52" s="2"/>
      <c r="N52" s="2">
        <f t="shared" si="6"/>
        <v>76530.137157484816</v>
      </c>
      <c r="O52" s="2"/>
      <c r="P52" s="2"/>
      <c r="Q52" s="30"/>
      <c r="R52" s="30"/>
    </row>
    <row r="53" spans="1:21" s="29" customFormat="1" ht="12.75" customHeight="1" x14ac:dyDescent="0.2">
      <c r="A53" s="28"/>
      <c r="B53" s="57"/>
      <c r="D53" s="1" t="s">
        <v>49</v>
      </c>
      <c r="E53" s="2"/>
      <c r="F53" s="30">
        <v>69093.863194400008</v>
      </c>
      <c r="G53" s="30"/>
      <c r="H53" s="30"/>
      <c r="I53" s="30"/>
      <c r="J53" s="30"/>
      <c r="K53" s="30"/>
      <c r="L53" s="2">
        <f t="shared" si="5"/>
        <v>71304.866816620808</v>
      </c>
      <c r="M53" s="2"/>
      <c r="N53" s="2">
        <f t="shared" si="6"/>
        <v>73586.62255475267</v>
      </c>
      <c r="O53" s="30"/>
      <c r="P53" s="2"/>
      <c r="Q53" s="30"/>
      <c r="R53" s="30"/>
      <c r="U53" s="28"/>
    </row>
    <row r="54" spans="1:21" s="29" customFormat="1" ht="12.75" customHeight="1" x14ac:dyDescent="0.2">
      <c r="A54" s="28"/>
      <c r="B54" s="57"/>
      <c r="D54" s="1" t="s">
        <v>81</v>
      </c>
      <c r="E54" s="2"/>
      <c r="F54" s="30">
        <v>63881.2571436</v>
      </c>
      <c r="G54" s="30"/>
      <c r="H54" s="28"/>
      <c r="I54" s="30"/>
      <c r="J54" s="30"/>
      <c r="K54" s="2"/>
      <c r="L54" s="2">
        <f t="shared" si="5"/>
        <v>65925.457372195204</v>
      </c>
      <c r="M54" s="2"/>
      <c r="N54" s="2">
        <f t="shared" si="6"/>
        <v>68035.072008105446</v>
      </c>
      <c r="O54" s="2"/>
      <c r="P54" s="2"/>
      <c r="Q54" s="30"/>
      <c r="R54" s="30"/>
      <c r="U54" s="28"/>
    </row>
    <row r="55" spans="1:21" s="29" customFormat="1" ht="12.6" customHeight="1" x14ac:dyDescent="0.2">
      <c r="A55" s="28"/>
      <c r="B55" s="57"/>
      <c r="D55" s="1" t="s">
        <v>105</v>
      </c>
      <c r="E55" s="2"/>
      <c r="F55" s="30">
        <v>60278.985000000001</v>
      </c>
      <c r="G55" s="30"/>
      <c r="H55" s="30"/>
      <c r="I55" s="30"/>
      <c r="J55" s="30"/>
      <c r="K55" s="30"/>
      <c r="L55" s="2">
        <f t="shared" si="5"/>
        <v>62207.912520000005</v>
      </c>
      <c r="M55" s="2"/>
      <c r="N55" s="2">
        <f t="shared" si="6"/>
        <v>64198.565720640006</v>
      </c>
      <c r="O55" s="30"/>
      <c r="P55" s="2"/>
      <c r="Q55" s="30"/>
      <c r="R55" s="30"/>
      <c r="U55" s="28"/>
    </row>
    <row r="56" spans="1:21" s="29" customFormat="1" ht="12.75" customHeight="1" x14ac:dyDescent="0.2">
      <c r="A56" s="28"/>
      <c r="B56" s="57"/>
      <c r="D56" s="1" t="s">
        <v>82</v>
      </c>
      <c r="E56" s="2"/>
      <c r="F56" s="30">
        <v>54605.198345500001</v>
      </c>
      <c r="G56" s="30"/>
      <c r="H56" s="28"/>
      <c r="I56" s="30"/>
      <c r="J56" s="30"/>
      <c r="K56" s="2"/>
      <c r="L56" s="2">
        <f t="shared" si="5"/>
        <v>56352.564692555999</v>
      </c>
      <c r="M56" s="2"/>
      <c r="N56" s="2">
        <f t="shared" si="6"/>
        <v>58155.846762717796</v>
      </c>
      <c r="O56" s="2"/>
      <c r="P56" s="2"/>
      <c r="Q56" s="30"/>
      <c r="R56" s="30"/>
      <c r="U56" s="28"/>
    </row>
    <row r="57" spans="1:21" s="29" customFormat="1" ht="12" customHeight="1" x14ac:dyDescent="0.2">
      <c r="A57" s="28"/>
      <c r="B57" s="57"/>
      <c r="D57" s="1" t="s">
        <v>106</v>
      </c>
      <c r="E57" s="2"/>
      <c r="F57" s="30">
        <v>45806.304100000008</v>
      </c>
      <c r="G57" s="30"/>
      <c r="H57" s="30"/>
      <c r="I57" s="30"/>
      <c r="J57" s="30"/>
      <c r="K57" s="30"/>
      <c r="L57" s="2">
        <f t="shared" si="5"/>
        <v>47272.10583120001</v>
      </c>
      <c r="M57" s="2"/>
      <c r="N57" s="2">
        <f t="shared" si="6"/>
        <v>48784.813217798408</v>
      </c>
      <c r="O57" s="30"/>
      <c r="P57" s="2"/>
      <c r="Q57" s="30"/>
      <c r="R57" s="30"/>
      <c r="U57" s="28"/>
    </row>
    <row r="58" spans="1:21" s="29" customFormat="1" ht="12.6" customHeight="1" x14ac:dyDescent="0.2">
      <c r="A58" s="28"/>
      <c r="B58" s="57"/>
      <c r="D58" s="1" t="s">
        <v>107</v>
      </c>
      <c r="E58" s="2"/>
      <c r="F58" s="30">
        <v>45806.304100000008</v>
      </c>
      <c r="G58" s="30"/>
      <c r="H58" s="30"/>
      <c r="I58" s="30"/>
      <c r="J58" s="30"/>
      <c r="K58" s="2"/>
      <c r="L58" s="2">
        <f t="shared" si="5"/>
        <v>47272.10583120001</v>
      </c>
      <c r="M58" s="2"/>
      <c r="N58" s="2">
        <f t="shared" si="6"/>
        <v>48784.813217798408</v>
      </c>
      <c r="O58" s="2"/>
      <c r="P58" s="2"/>
      <c r="Q58" s="30"/>
      <c r="R58" s="30"/>
      <c r="U58" s="28"/>
    </row>
    <row r="59" spans="1:21" s="29" customFormat="1" ht="12.6" customHeight="1" x14ac:dyDescent="0.2">
      <c r="A59" s="28"/>
      <c r="B59" s="57"/>
      <c r="D59" s="1" t="s">
        <v>108</v>
      </c>
      <c r="E59" s="2"/>
      <c r="F59" s="30">
        <v>45806.304100000008</v>
      </c>
      <c r="G59" s="30"/>
      <c r="H59" s="30"/>
      <c r="I59" s="30"/>
      <c r="J59" s="30"/>
      <c r="K59" s="30"/>
      <c r="L59" s="2">
        <f t="shared" si="5"/>
        <v>47272.10583120001</v>
      </c>
      <c r="M59" s="2"/>
      <c r="N59" s="2">
        <f t="shared" si="6"/>
        <v>48784.813217798408</v>
      </c>
      <c r="O59" s="30"/>
      <c r="P59" s="2"/>
      <c r="Q59" s="30"/>
      <c r="R59" s="30"/>
      <c r="U59" s="28"/>
    </row>
    <row r="60" spans="1:21" s="29" customFormat="1" ht="12.6" customHeight="1" x14ac:dyDescent="0.2">
      <c r="A60" s="28"/>
      <c r="B60" s="57"/>
      <c r="D60" s="1" t="s">
        <v>109</v>
      </c>
      <c r="E60" s="2"/>
      <c r="F60" s="30">
        <v>44045.447900000006</v>
      </c>
      <c r="G60" s="30"/>
      <c r="H60" s="30"/>
      <c r="I60" s="30"/>
      <c r="J60" s="30"/>
      <c r="K60" s="2"/>
      <c r="L60" s="2">
        <f t="shared" si="5"/>
        <v>45454.902232800006</v>
      </c>
      <c r="M60" s="2"/>
      <c r="N60" s="2">
        <f t="shared" si="6"/>
        <v>46909.45910424961</v>
      </c>
      <c r="O60" s="2"/>
      <c r="P60" s="2"/>
      <c r="Q60" s="30"/>
      <c r="R60" s="30"/>
      <c r="U60" s="28"/>
    </row>
    <row r="61" spans="1:21" s="29" customFormat="1" ht="12.6" customHeight="1" x14ac:dyDescent="0.2">
      <c r="A61" s="28"/>
      <c r="B61" s="57"/>
      <c r="D61" s="1" t="s">
        <v>110</v>
      </c>
      <c r="E61" s="2"/>
      <c r="F61" s="30">
        <v>37650.036500000009</v>
      </c>
      <c r="G61" s="30"/>
      <c r="H61" s="30"/>
      <c r="I61" s="30"/>
      <c r="J61" s="30"/>
      <c r="K61" s="30"/>
      <c r="L61" s="2">
        <f t="shared" si="5"/>
        <v>38854.837668000007</v>
      </c>
      <c r="M61" s="2"/>
      <c r="N61" s="2">
        <f t="shared" si="6"/>
        <v>40098.19247337601</v>
      </c>
      <c r="O61" s="30"/>
      <c r="P61" s="2"/>
      <c r="Q61" s="30"/>
      <c r="R61" s="30"/>
      <c r="U61" s="28"/>
    </row>
    <row r="62" spans="1:21" ht="12.75" customHeight="1" x14ac:dyDescent="0.2">
      <c r="A62" s="9"/>
      <c r="B62" s="11">
        <v>25</v>
      </c>
      <c r="C62" s="1"/>
      <c r="D62" s="1" t="s">
        <v>45</v>
      </c>
      <c r="E62" s="2">
        <v>1</v>
      </c>
      <c r="F62" s="2">
        <v>80829.226727300003</v>
      </c>
      <c r="G62" s="9"/>
      <c r="H62" s="2"/>
      <c r="I62" s="9"/>
      <c r="J62" s="2"/>
      <c r="K62" s="2"/>
      <c r="L62" s="2">
        <f t="shared" si="5"/>
        <v>83415.761982573604</v>
      </c>
      <c r="M62" s="2"/>
      <c r="N62" s="2">
        <f t="shared" si="6"/>
        <v>86085.066366015963</v>
      </c>
      <c r="O62" s="2"/>
      <c r="P62" s="2"/>
      <c r="Q62" s="2"/>
      <c r="R62" s="2"/>
    </row>
    <row r="63" spans="1:21" ht="12.75" customHeight="1" x14ac:dyDescent="0.2">
      <c r="A63" s="9"/>
      <c r="B63" s="11">
        <v>26</v>
      </c>
      <c r="C63" s="1"/>
      <c r="D63" s="1" t="s">
        <v>46</v>
      </c>
      <c r="E63" s="9">
        <v>1</v>
      </c>
      <c r="F63" s="2">
        <v>71857.664388299992</v>
      </c>
      <c r="G63" s="9"/>
      <c r="H63" s="2"/>
      <c r="I63" s="9"/>
      <c r="J63" s="2"/>
      <c r="K63" s="30"/>
      <c r="L63" s="2">
        <f t="shared" si="5"/>
        <v>74157.1096487256</v>
      </c>
      <c r="M63" s="2"/>
      <c r="N63" s="2">
        <f t="shared" si="6"/>
        <v>76530.137157484816</v>
      </c>
      <c r="O63" s="30"/>
      <c r="P63" s="2"/>
      <c r="Q63" s="2"/>
      <c r="R63" s="2"/>
    </row>
    <row r="64" spans="1:21" s="29" customFormat="1" ht="12.75" customHeight="1" x14ac:dyDescent="0.2">
      <c r="A64" s="28"/>
      <c r="B64" s="11">
        <v>27</v>
      </c>
      <c r="D64" s="10" t="s">
        <v>83</v>
      </c>
      <c r="E64" s="30">
        <v>4</v>
      </c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28"/>
      <c r="S64" s="28"/>
      <c r="U64" s="28"/>
    </row>
    <row r="65" spans="1:21" s="29" customFormat="1" ht="12.75" customHeight="1" x14ac:dyDescent="0.2">
      <c r="A65" s="28"/>
      <c r="B65" s="58"/>
      <c r="D65" s="10" t="s">
        <v>84</v>
      </c>
      <c r="E65" s="30"/>
      <c r="F65" s="30">
        <v>71857.664388299992</v>
      </c>
      <c r="G65" s="30"/>
      <c r="H65" s="28"/>
      <c r="I65" s="30"/>
      <c r="J65" s="30"/>
      <c r="K65" s="30"/>
      <c r="L65" s="2">
        <f t="shared" ref="L65:L70" si="7">F65*(1+$S$8)</f>
        <v>74157.1096487256</v>
      </c>
      <c r="M65" s="2"/>
      <c r="N65" s="2">
        <f t="shared" ref="N65:N70" si="8">L65*(1+$S$8)</f>
        <v>76530.137157484816</v>
      </c>
      <c r="O65" s="30"/>
      <c r="P65" s="2"/>
      <c r="Q65" s="30"/>
      <c r="R65" s="30"/>
      <c r="S65" s="30"/>
      <c r="U65" s="30"/>
    </row>
    <row r="66" spans="1:21" s="29" customFormat="1" ht="12.75" customHeight="1" x14ac:dyDescent="0.2">
      <c r="A66" s="28"/>
      <c r="B66" s="58"/>
      <c r="D66" s="10" t="s">
        <v>85</v>
      </c>
      <c r="E66" s="30"/>
      <c r="F66" s="30">
        <v>69093.863194400008</v>
      </c>
      <c r="G66" s="30"/>
      <c r="H66" s="30"/>
      <c r="I66" s="30"/>
      <c r="J66" s="30"/>
      <c r="K66" s="30"/>
      <c r="L66" s="2">
        <f t="shared" si="7"/>
        <v>71304.866816620808</v>
      </c>
      <c r="M66" s="2"/>
      <c r="N66" s="2">
        <f t="shared" si="8"/>
        <v>73586.62255475267</v>
      </c>
      <c r="O66" s="30"/>
      <c r="P66" s="2"/>
      <c r="Q66" s="30"/>
      <c r="R66" s="30"/>
      <c r="U66" s="28"/>
    </row>
    <row r="67" spans="1:21" ht="12.75" customHeight="1" x14ac:dyDescent="0.2">
      <c r="A67" s="9"/>
      <c r="B67" s="11"/>
      <c r="C67" s="1"/>
      <c r="D67" s="1" t="s">
        <v>52</v>
      </c>
      <c r="E67" s="2"/>
      <c r="F67" s="2">
        <v>66436.227432600004</v>
      </c>
      <c r="G67" s="2"/>
      <c r="H67" s="2"/>
      <c r="I67" s="2"/>
      <c r="J67" s="2"/>
      <c r="K67" s="2"/>
      <c r="L67" s="2">
        <f t="shared" si="7"/>
        <v>68562.186710443202</v>
      </c>
      <c r="M67" s="2"/>
      <c r="N67" s="2">
        <f t="shared" si="8"/>
        <v>70756.176685177386</v>
      </c>
      <c r="O67" s="2"/>
      <c r="P67" s="2"/>
      <c r="Q67" s="2"/>
      <c r="R67" s="30"/>
    </row>
    <row r="68" spans="1:21" s="29" customFormat="1" ht="12.75" customHeight="1" x14ac:dyDescent="0.2">
      <c r="A68" s="28"/>
      <c r="B68" s="58"/>
      <c r="D68" s="10" t="s">
        <v>86</v>
      </c>
      <c r="E68" s="30"/>
      <c r="F68" s="30">
        <v>50485.746249399999</v>
      </c>
      <c r="G68" s="30"/>
      <c r="H68" s="28"/>
      <c r="I68" s="30"/>
      <c r="J68" s="30"/>
      <c r="K68" s="30"/>
      <c r="L68" s="2">
        <f t="shared" si="7"/>
        <v>52101.290129380803</v>
      </c>
      <c r="M68" s="2"/>
      <c r="N68" s="2">
        <f t="shared" si="8"/>
        <v>53768.531413520992</v>
      </c>
      <c r="O68" s="30"/>
      <c r="P68" s="2"/>
      <c r="Q68" s="30"/>
      <c r="R68" s="30"/>
      <c r="U68" s="28"/>
    </row>
    <row r="69" spans="1:21" s="29" customFormat="1" ht="12.75" customHeight="1" x14ac:dyDescent="0.2">
      <c r="A69" s="28"/>
      <c r="B69" s="58"/>
      <c r="D69" s="10" t="s">
        <v>87</v>
      </c>
      <c r="E69" s="30"/>
      <c r="F69" s="30">
        <v>44882.311410099996</v>
      </c>
      <c r="G69" s="30"/>
      <c r="H69" s="28"/>
      <c r="I69" s="30"/>
      <c r="J69" s="30"/>
      <c r="K69" s="30"/>
      <c r="L69" s="2">
        <f t="shared" si="7"/>
        <v>46318.545375223199</v>
      </c>
      <c r="M69" s="2"/>
      <c r="N69" s="2">
        <f t="shared" si="8"/>
        <v>47800.738827230343</v>
      </c>
      <c r="O69" s="30"/>
      <c r="P69" s="2"/>
      <c r="Q69" s="30"/>
      <c r="R69" s="30"/>
      <c r="U69" s="28"/>
    </row>
    <row r="70" spans="1:21" ht="12.75" customHeight="1" x14ac:dyDescent="0.2">
      <c r="A70" s="9"/>
      <c r="B70" s="11">
        <v>28</v>
      </c>
      <c r="C70" s="1"/>
      <c r="D70" s="1" t="s">
        <v>48</v>
      </c>
      <c r="E70" s="9">
        <v>1</v>
      </c>
      <c r="F70" s="2">
        <v>70517.825700000016</v>
      </c>
      <c r="G70" s="9"/>
      <c r="H70" s="2"/>
      <c r="I70" s="9"/>
      <c r="J70" s="2"/>
      <c r="K70" s="9"/>
      <c r="L70" s="2">
        <f t="shared" si="7"/>
        <v>72774.396122400023</v>
      </c>
      <c r="M70" s="2"/>
      <c r="N70" s="2">
        <f t="shared" si="8"/>
        <v>75103.176798316825</v>
      </c>
      <c r="O70" s="9"/>
      <c r="P70" s="2"/>
      <c r="Q70" s="2"/>
      <c r="R70" s="2"/>
    </row>
    <row r="71" spans="1:21" s="29" customFormat="1" ht="12.75" customHeight="1" x14ac:dyDescent="0.2">
      <c r="A71" s="28"/>
      <c r="B71" s="11">
        <v>29</v>
      </c>
      <c r="D71" s="10" t="s">
        <v>88</v>
      </c>
      <c r="E71" s="30">
        <v>12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</row>
    <row r="72" spans="1:21" s="29" customFormat="1" ht="12.75" customHeight="1" x14ac:dyDescent="0.2">
      <c r="A72" s="28"/>
      <c r="B72" s="58"/>
      <c r="D72" s="10" t="s">
        <v>89</v>
      </c>
      <c r="E72" s="30"/>
      <c r="F72" s="30">
        <v>65197.475400000003</v>
      </c>
      <c r="G72" s="30"/>
      <c r="H72" s="30"/>
      <c r="I72" s="30"/>
      <c r="J72" s="30"/>
      <c r="K72" s="30"/>
      <c r="L72" s="30">
        <f t="shared" ref="L72:L80" si="9">F72*(1+$S$8)</f>
        <v>67283.794612800004</v>
      </c>
      <c r="M72" s="30"/>
      <c r="N72" s="30">
        <f t="shared" ref="N72:N81" si="10">L72*(1+$S$8)</f>
        <v>69436.87604040961</v>
      </c>
      <c r="O72" s="30"/>
      <c r="P72" s="30"/>
      <c r="Q72" s="30"/>
      <c r="R72" s="30"/>
      <c r="S72" s="30"/>
      <c r="T72" s="30"/>
      <c r="U72" s="28"/>
    </row>
    <row r="73" spans="1:21" s="29" customFormat="1" ht="12.75" customHeight="1" x14ac:dyDescent="0.2">
      <c r="A73" s="28"/>
      <c r="B73" s="57"/>
      <c r="D73" s="10" t="s">
        <v>90</v>
      </c>
      <c r="E73" s="30"/>
      <c r="F73" s="30">
        <v>65197.475400000003</v>
      </c>
      <c r="G73" s="30"/>
      <c r="H73" s="30"/>
      <c r="I73" s="30"/>
      <c r="J73" s="30"/>
      <c r="K73" s="30"/>
      <c r="L73" s="30">
        <f t="shared" si="9"/>
        <v>67283.794612800004</v>
      </c>
      <c r="M73" s="30"/>
      <c r="N73" s="30">
        <f t="shared" si="10"/>
        <v>69436.87604040961</v>
      </c>
      <c r="O73" s="30"/>
      <c r="P73" s="30"/>
      <c r="Q73" s="30"/>
      <c r="R73" s="30"/>
      <c r="S73" s="28"/>
      <c r="T73" s="28"/>
    </row>
    <row r="74" spans="1:21" s="29" customFormat="1" ht="12.75" customHeight="1" x14ac:dyDescent="0.2">
      <c r="A74" s="28"/>
      <c r="B74" s="57"/>
      <c r="D74" s="10" t="s">
        <v>91</v>
      </c>
      <c r="E74" s="30"/>
      <c r="F74" s="30">
        <v>60278.985000000001</v>
      </c>
      <c r="G74" s="30"/>
      <c r="H74" s="30"/>
      <c r="I74" s="30"/>
      <c r="J74" s="30"/>
      <c r="K74" s="30"/>
      <c r="L74" s="30">
        <f t="shared" si="9"/>
        <v>62207.912520000005</v>
      </c>
      <c r="M74" s="30"/>
      <c r="N74" s="30">
        <f t="shared" si="10"/>
        <v>64198.565720640006</v>
      </c>
      <c r="O74" s="30"/>
      <c r="P74" s="30"/>
      <c r="Q74" s="30"/>
      <c r="R74" s="30"/>
      <c r="S74" s="28"/>
      <c r="T74" s="28"/>
    </row>
    <row r="75" spans="1:21" s="29" customFormat="1" ht="12.75" customHeight="1" x14ac:dyDescent="0.2">
      <c r="A75" s="28"/>
      <c r="B75" s="57"/>
      <c r="D75" s="10" t="s">
        <v>56</v>
      </c>
      <c r="E75" s="30"/>
      <c r="F75" s="30">
        <v>57960.5625</v>
      </c>
      <c r="G75" s="30"/>
      <c r="H75" s="30"/>
      <c r="I75" s="30"/>
      <c r="J75" s="30"/>
      <c r="K75" s="30"/>
      <c r="L75" s="30">
        <f t="shared" si="9"/>
        <v>59815.300500000005</v>
      </c>
      <c r="M75" s="30"/>
      <c r="N75" s="30">
        <f t="shared" si="10"/>
        <v>61729.39011600001</v>
      </c>
      <c r="O75" s="30"/>
      <c r="P75" s="30"/>
      <c r="Q75" s="30"/>
      <c r="R75" s="30"/>
      <c r="S75" s="28"/>
      <c r="T75" s="28"/>
    </row>
    <row r="76" spans="1:21" ht="12.75" customHeight="1" x14ac:dyDescent="0.2">
      <c r="A76" s="9"/>
      <c r="B76" s="11"/>
      <c r="C76" s="1"/>
      <c r="D76" s="10" t="s">
        <v>92</v>
      </c>
      <c r="E76" s="2"/>
      <c r="F76" s="2">
        <v>57960.5625</v>
      </c>
      <c r="G76" s="2"/>
      <c r="H76" s="2"/>
      <c r="I76" s="2"/>
      <c r="J76" s="2"/>
      <c r="K76" s="2"/>
      <c r="L76" s="30">
        <f t="shared" si="9"/>
        <v>59815.300500000005</v>
      </c>
      <c r="M76" s="30"/>
      <c r="N76" s="30">
        <f t="shared" si="10"/>
        <v>61729.39011600001</v>
      </c>
      <c r="O76" s="2"/>
      <c r="P76" s="30"/>
      <c r="Q76" s="30"/>
      <c r="R76" s="30"/>
    </row>
    <row r="77" spans="1:21" s="29" customFormat="1" ht="12.75" customHeight="1" x14ac:dyDescent="0.2">
      <c r="A77" s="28"/>
      <c r="B77" s="57"/>
      <c r="D77" s="10" t="s">
        <v>62</v>
      </c>
      <c r="E77" s="30"/>
      <c r="F77" s="30">
        <v>51526.224500000011</v>
      </c>
      <c r="G77" s="30"/>
      <c r="H77" s="30"/>
      <c r="I77" s="30"/>
      <c r="J77" s="30"/>
      <c r="K77" s="30"/>
      <c r="L77" s="30">
        <f t="shared" si="9"/>
        <v>53175.063684000015</v>
      </c>
      <c r="M77" s="30"/>
      <c r="N77" s="30">
        <f t="shared" si="10"/>
        <v>54876.665721888014</v>
      </c>
      <c r="O77" s="30"/>
      <c r="P77" s="30"/>
      <c r="Q77" s="30"/>
      <c r="R77" s="30"/>
      <c r="S77" s="28"/>
      <c r="T77" s="28"/>
    </row>
    <row r="78" spans="1:21" ht="12.75" customHeight="1" x14ac:dyDescent="0.2">
      <c r="A78" s="9"/>
      <c r="B78" s="11"/>
      <c r="C78" s="1"/>
      <c r="D78" s="10" t="s">
        <v>93</v>
      </c>
      <c r="E78" s="2"/>
      <c r="F78" s="2">
        <v>51526.224500000011</v>
      </c>
      <c r="G78" s="2"/>
      <c r="H78" s="2"/>
      <c r="I78" s="2"/>
      <c r="J78" s="2"/>
      <c r="K78" s="2"/>
      <c r="L78" s="30">
        <f t="shared" si="9"/>
        <v>53175.063684000015</v>
      </c>
      <c r="M78" s="30"/>
      <c r="N78" s="30">
        <f t="shared" si="10"/>
        <v>54876.665721888014</v>
      </c>
      <c r="O78" s="2"/>
      <c r="P78" s="30"/>
      <c r="Q78" s="30"/>
      <c r="R78" s="30"/>
    </row>
    <row r="79" spans="1:21" s="29" customFormat="1" ht="12.75" customHeight="1" x14ac:dyDescent="0.2">
      <c r="A79" s="28"/>
      <c r="B79" s="57"/>
      <c r="D79" s="10" t="s">
        <v>66</v>
      </c>
      <c r="E79" s="30"/>
      <c r="F79" s="30">
        <v>45806.304100000008</v>
      </c>
      <c r="G79" s="30"/>
      <c r="H79" s="30"/>
      <c r="I79" s="30"/>
      <c r="J79" s="30"/>
      <c r="K79" s="30"/>
      <c r="L79" s="30">
        <f t="shared" si="9"/>
        <v>47272.10583120001</v>
      </c>
      <c r="M79" s="30"/>
      <c r="N79" s="30">
        <f t="shared" si="10"/>
        <v>48784.813217798408</v>
      </c>
      <c r="O79" s="30"/>
      <c r="P79" s="30"/>
      <c r="Q79" s="30"/>
      <c r="R79" s="30"/>
      <c r="S79" s="28"/>
      <c r="T79" s="28"/>
    </row>
    <row r="80" spans="1:21" ht="12.6" customHeight="1" x14ac:dyDescent="0.2">
      <c r="A80" s="9"/>
      <c r="B80" s="11"/>
      <c r="C80" s="1"/>
      <c r="D80" s="10" t="s">
        <v>113</v>
      </c>
      <c r="E80" s="2"/>
      <c r="F80" s="2">
        <v>37650.036500000009</v>
      </c>
      <c r="G80" s="2"/>
      <c r="H80" s="2"/>
      <c r="I80" s="2"/>
      <c r="J80" s="2"/>
      <c r="K80" s="2"/>
      <c r="L80" s="30">
        <f t="shared" si="9"/>
        <v>38854.837668000007</v>
      </c>
      <c r="M80" s="30"/>
      <c r="N80" s="30">
        <f t="shared" si="10"/>
        <v>40098.19247337601</v>
      </c>
      <c r="O80" s="2"/>
      <c r="P80" s="30"/>
      <c r="Q80" s="30"/>
      <c r="R80" s="30"/>
    </row>
    <row r="81" spans="1:18" ht="12.75" customHeight="1" x14ac:dyDescent="0.2">
      <c r="A81" s="9"/>
      <c r="B81" s="11">
        <v>30</v>
      </c>
      <c r="C81" s="1"/>
      <c r="D81" s="1" t="s">
        <v>50</v>
      </c>
      <c r="E81" s="9">
        <v>1</v>
      </c>
      <c r="F81" s="2">
        <v>65197.475400000003</v>
      </c>
      <c r="G81" s="9"/>
      <c r="H81" s="2"/>
      <c r="I81" s="9"/>
      <c r="J81" s="2"/>
      <c r="K81" s="9"/>
      <c r="L81" s="2">
        <f>F81*(1+$S$8)</f>
        <v>67283.794612800004</v>
      </c>
      <c r="M81" s="2"/>
      <c r="N81" s="2">
        <f t="shared" si="10"/>
        <v>69436.87604040961</v>
      </c>
      <c r="O81" s="9"/>
      <c r="P81" s="2"/>
      <c r="Q81" s="2"/>
      <c r="R81" s="2"/>
    </row>
    <row r="82" spans="1:18" ht="12.75" customHeight="1" x14ac:dyDescent="0.2">
      <c r="A82" s="9"/>
      <c r="B82" s="11">
        <v>31</v>
      </c>
      <c r="C82" s="1"/>
      <c r="D82" s="1" t="s">
        <v>100</v>
      </c>
      <c r="E82" s="9">
        <v>2</v>
      </c>
      <c r="F82" s="2"/>
      <c r="G82" s="9"/>
      <c r="H82" s="2"/>
      <c r="I82" s="9"/>
      <c r="J82" s="2"/>
      <c r="K82" s="9"/>
      <c r="L82" s="2"/>
      <c r="M82" s="2"/>
      <c r="N82" s="2"/>
      <c r="O82" s="9"/>
      <c r="P82" s="2"/>
      <c r="Q82" s="30"/>
      <c r="R82" s="28"/>
    </row>
    <row r="83" spans="1:18" ht="12.75" customHeight="1" x14ac:dyDescent="0.2">
      <c r="A83" s="9"/>
      <c r="B83" s="11"/>
      <c r="C83" s="1"/>
      <c r="D83" s="1" t="s">
        <v>101</v>
      </c>
      <c r="E83" s="9"/>
      <c r="F83" s="2">
        <v>65197.475400000003</v>
      </c>
      <c r="G83" s="9"/>
      <c r="H83" s="2"/>
      <c r="I83" s="9"/>
      <c r="J83" s="2"/>
      <c r="K83" s="9"/>
      <c r="L83" s="2">
        <f t="shared" ref="L83:L98" si="11">F83*(1+$S$8)</f>
        <v>67283.794612800004</v>
      </c>
      <c r="M83" s="2"/>
      <c r="N83" s="2">
        <f t="shared" ref="N83:N98" si="12">L83*(1+$S$8)</f>
        <v>69436.87604040961</v>
      </c>
      <c r="O83" s="9"/>
      <c r="P83" s="2"/>
      <c r="Q83" s="30"/>
      <c r="R83" s="30"/>
    </row>
    <row r="84" spans="1:18" ht="12.75" customHeight="1" x14ac:dyDescent="0.2">
      <c r="A84" s="9"/>
      <c r="B84" s="11"/>
      <c r="C84" s="1"/>
      <c r="D84" s="1" t="s">
        <v>102</v>
      </c>
      <c r="E84" s="9"/>
      <c r="F84" s="2">
        <v>55731.442200000012</v>
      </c>
      <c r="G84" s="9"/>
      <c r="H84" s="2"/>
      <c r="I84" s="9"/>
      <c r="J84" s="2"/>
      <c r="K84" s="9"/>
      <c r="L84" s="2">
        <f t="shared" si="11"/>
        <v>57514.848350400018</v>
      </c>
      <c r="M84" s="2"/>
      <c r="N84" s="2">
        <f t="shared" si="12"/>
        <v>59355.323497612822</v>
      </c>
      <c r="O84" s="9"/>
      <c r="P84" s="2"/>
      <c r="Q84" s="9"/>
      <c r="R84" s="30"/>
    </row>
    <row r="85" spans="1:18" ht="12.75" customHeight="1" x14ac:dyDescent="0.2">
      <c r="A85" s="9"/>
      <c r="B85" s="11"/>
      <c r="C85" s="1"/>
      <c r="D85" s="1" t="s">
        <v>63</v>
      </c>
      <c r="E85" s="9"/>
      <c r="F85" s="2">
        <v>51526.224500000011</v>
      </c>
      <c r="G85" s="9"/>
      <c r="H85" s="2"/>
      <c r="I85" s="9"/>
      <c r="J85" s="2"/>
      <c r="K85" s="9"/>
      <c r="L85" s="2">
        <f t="shared" si="11"/>
        <v>53175.063684000015</v>
      </c>
      <c r="M85" s="2"/>
      <c r="N85" s="2">
        <f t="shared" si="12"/>
        <v>54876.665721888014</v>
      </c>
      <c r="O85" s="9"/>
      <c r="P85" s="2"/>
      <c r="Q85" s="9"/>
      <c r="R85" s="30"/>
    </row>
    <row r="86" spans="1:18" ht="12.75" customHeight="1" x14ac:dyDescent="0.2">
      <c r="A86" s="9"/>
      <c r="B86" s="11"/>
      <c r="C86" s="1"/>
      <c r="D86" s="1" t="s">
        <v>103</v>
      </c>
      <c r="E86" s="9"/>
      <c r="F86" s="2">
        <v>47639.289000000004</v>
      </c>
      <c r="G86" s="9"/>
      <c r="H86" s="2"/>
      <c r="I86" s="9"/>
      <c r="J86" s="2"/>
      <c r="K86" s="9"/>
      <c r="L86" s="2">
        <f t="shared" si="11"/>
        <v>49163.746248000003</v>
      </c>
      <c r="M86" s="2"/>
      <c r="N86" s="2">
        <f t="shared" si="12"/>
        <v>50736.986127936005</v>
      </c>
      <c r="O86" s="9"/>
      <c r="P86" s="2"/>
      <c r="Q86" s="9"/>
      <c r="R86" s="30"/>
    </row>
    <row r="87" spans="1:18" ht="12.75" customHeight="1" x14ac:dyDescent="0.2">
      <c r="A87" s="9"/>
      <c r="B87" s="11">
        <v>32</v>
      </c>
      <c r="C87" s="1"/>
      <c r="D87" s="1" t="s">
        <v>51</v>
      </c>
      <c r="E87" s="9">
        <v>1</v>
      </c>
      <c r="F87" s="2">
        <v>65197.475400000003</v>
      </c>
      <c r="G87" s="9"/>
      <c r="H87" s="2"/>
      <c r="I87" s="9"/>
      <c r="J87" s="2"/>
      <c r="K87" s="9"/>
      <c r="L87" s="2">
        <f t="shared" si="11"/>
        <v>67283.794612800004</v>
      </c>
      <c r="M87" s="2"/>
      <c r="N87" s="2">
        <f t="shared" si="12"/>
        <v>69436.87604040961</v>
      </c>
      <c r="O87" s="9"/>
      <c r="P87" s="2"/>
      <c r="Q87" s="2"/>
      <c r="R87" s="2"/>
    </row>
    <row r="88" spans="1:18" ht="12.75" customHeight="1" x14ac:dyDescent="0.2">
      <c r="A88" s="9"/>
      <c r="B88" s="11">
        <v>33</v>
      </c>
      <c r="C88" s="1"/>
      <c r="D88" s="1" t="s">
        <v>53</v>
      </c>
      <c r="E88" s="9">
        <v>2</v>
      </c>
      <c r="F88" s="2">
        <v>63881.2571436</v>
      </c>
      <c r="G88" s="9"/>
      <c r="H88" s="2"/>
      <c r="I88" s="9"/>
      <c r="J88" s="2"/>
      <c r="K88" s="9"/>
      <c r="L88" s="2">
        <f t="shared" si="11"/>
        <v>65925.457372195204</v>
      </c>
      <c r="M88" s="2"/>
      <c r="N88" s="2">
        <f t="shared" si="12"/>
        <v>68035.072008105446</v>
      </c>
      <c r="O88" s="9"/>
      <c r="P88" s="2"/>
      <c r="Q88" s="2"/>
      <c r="R88" s="2"/>
    </row>
    <row r="89" spans="1:18" ht="12.75" customHeight="1" x14ac:dyDescent="0.2">
      <c r="A89" s="9"/>
      <c r="B89" s="11">
        <v>34</v>
      </c>
      <c r="C89" s="1"/>
      <c r="D89" s="1" t="s">
        <v>54</v>
      </c>
      <c r="E89" s="9">
        <v>1</v>
      </c>
      <c r="F89" s="2">
        <v>60278.985000000001</v>
      </c>
      <c r="G89" s="9"/>
      <c r="H89" s="2"/>
      <c r="I89" s="9"/>
      <c r="J89" s="2"/>
      <c r="K89" s="9"/>
      <c r="L89" s="2">
        <f t="shared" si="11"/>
        <v>62207.912520000005</v>
      </c>
      <c r="M89" s="2"/>
      <c r="N89" s="2">
        <f t="shared" si="12"/>
        <v>64198.565720640006</v>
      </c>
      <c r="O89" s="9"/>
      <c r="P89" s="2"/>
      <c r="Q89" s="2"/>
      <c r="R89" s="2"/>
    </row>
    <row r="90" spans="1:18" ht="12.75" customHeight="1" x14ac:dyDescent="0.2">
      <c r="A90" s="9"/>
      <c r="B90" s="11">
        <v>35</v>
      </c>
      <c r="C90" s="1"/>
      <c r="D90" s="1" t="s">
        <v>55</v>
      </c>
      <c r="E90" s="9">
        <v>1</v>
      </c>
      <c r="F90" s="2">
        <v>60278.985000000001</v>
      </c>
      <c r="G90" s="9"/>
      <c r="H90" s="2"/>
      <c r="I90" s="9"/>
      <c r="J90" s="2"/>
      <c r="K90" s="9"/>
      <c r="L90" s="2">
        <f t="shared" si="11"/>
        <v>62207.912520000005</v>
      </c>
      <c r="M90" s="2"/>
      <c r="N90" s="2">
        <f t="shared" si="12"/>
        <v>64198.565720640006</v>
      </c>
      <c r="O90" s="9"/>
      <c r="P90" s="2"/>
      <c r="Q90" s="2"/>
      <c r="R90" s="2"/>
    </row>
    <row r="91" spans="1:18" ht="12.75" customHeight="1" x14ac:dyDescent="0.2">
      <c r="A91" s="9"/>
      <c r="B91" s="11">
        <v>36</v>
      </c>
      <c r="C91" s="1"/>
      <c r="D91" s="1" t="s">
        <v>59</v>
      </c>
      <c r="E91" s="9">
        <v>1</v>
      </c>
      <c r="F91" s="2">
        <v>57960.5625</v>
      </c>
      <c r="G91" s="9"/>
      <c r="H91" s="2"/>
      <c r="I91" s="9"/>
      <c r="J91" s="2"/>
      <c r="K91" s="9"/>
      <c r="L91" s="2">
        <f t="shared" si="11"/>
        <v>59815.300500000005</v>
      </c>
      <c r="M91" s="2"/>
      <c r="N91" s="2">
        <f t="shared" si="12"/>
        <v>61729.39011600001</v>
      </c>
      <c r="O91" s="9"/>
      <c r="P91" s="2"/>
      <c r="Q91" s="2"/>
      <c r="R91" s="2"/>
    </row>
    <row r="92" spans="1:18" ht="12.75" customHeight="1" x14ac:dyDescent="0.2">
      <c r="A92" s="9"/>
      <c r="B92" s="11">
        <v>37</v>
      </c>
      <c r="C92" s="1"/>
      <c r="D92" s="1" t="s">
        <v>58</v>
      </c>
      <c r="E92" s="9">
        <v>1</v>
      </c>
      <c r="F92" s="2">
        <v>57960.5625</v>
      </c>
      <c r="G92" s="9"/>
      <c r="H92" s="2"/>
      <c r="I92" s="9"/>
      <c r="J92" s="2"/>
      <c r="K92" s="9"/>
      <c r="L92" s="2">
        <f t="shared" si="11"/>
        <v>59815.300500000005</v>
      </c>
      <c r="M92" s="2"/>
      <c r="N92" s="2">
        <f t="shared" si="12"/>
        <v>61729.39011600001</v>
      </c>
      <c r="O92" s="9"/>
      <c r="P92" s="2"/>
      <c r="Q92" s="2"/>
      <c r="R92" s="2"/>
    </row>
    <row r="93" spans="1:18" ht="12.75" customHeight="1" x14ac:dyDescent="0.2">
      <c r="A93" s="9"/>
      <c r="B93" s="11">
        <v>38</v>
      </c>
      <c r="C93" s="1"/>
      <c r="D93" s="1" t="s">
        <v>61</v>
      </c>
      <c r="E93" s="9">
        <v>1</v>
      </c>
      <c r="F93" s="2">
        <v>53587.044500000011</v>
      </c>
      <c r="G93" s="9"/>
      <c r="H93" s="2"/>
      <c r="I93" s="9"/>
      <c r="J93" s="2"/>
      <c r="K93" s="9"/>
      <c r="L93" s="2">
        <f t="shared" si="11"/>
        <v>55301.829924000012</v>
      </c>
      <c r="M93" s="2"/>
      <c r="N93" s="2">
        <f t="shared" si="12"/>
        <v>57071.488481568013</v>
      </c>
      <c r="O93" s="9"/>
      <c r="P93" s="2"/>
      <c r="Q93" s="2"/>
      <c r="R93" s="2"/>
    </row>
    <row r="94" spans="1:18" ht="12.75" customHeight="1" x14ac:dyDescent="0.2">
      <c r="A94" s="9"/>
      <c r="B94" s="11">
        <v>39</v>
      </c>
      <c r="C94" s="1"/>
      <c r="D94" s="1" t="s">
        <v>60</v>
      </c>
      <c r="E94" s="9">
        <v>1</v>
      </c>
      <c r="F94" s="2">
        <v>53587.044500000011</v>
      </c>
      <c r="G94" s="9"/>
      <c r="H94" s="2"/>
      <c r="I94" s="9"/>
      <c r="J94" s="2"/>
      <c r="K94" s="9"/>
      <c r="L94" s="2">
        <f t="shared" si="11"/>
        <v>55301.829924000012</v>
      </c>
      <c r="M94" s="2"/>
      <c r="N94" s="2">
        <f t="shared" si="12"/>
        <v>57071.488481568013</v>
      </c>
      <c r="O94" s="9"/>
      <c r="P94" s="2"/>
      <c r="Q94" s="2"/>
      <c r="R94" s="2"/>
    </row>
    <row r="95" spans="1:18" ht="12.75" customHeight="1" x14ac:dyDescent="0.2">
      <c r="A95" s="9"/>
      <c r="B95" s="11">
        <v>40</v>
      </c>
      <c r="C95" s="1"/>
      <c r="D95" s="1" t="s">
        <v>64</v>
      </c>
      <c r="E95" s="9">
        <v>1</v>
      </c>
      <c r="F95" s="2">
        <v>51526.224500000011</v>
      </c>
      <c r="G95" s="9"/>
      <c r="H95" s="2"/>
      <c r="I95" s="9"/>
      <c r="J95" s="2"/>
      <c r="K95" s="9"/>
      <c r="L95" s="2">
        <f t="shared" si="11"/>
        <v>53175.063684000015</v>
      </c>
      <c r="M95" s="2"/>
      <c r="N95" s="2">
        <f t="shared" si="12"/>
        <v>54876.665721888014</v>
      </c>
      <c r="O95" s="9"/>
      <c r="P95" s="2"/>
      <c r="Q95" s="2"/>
      <c r="R95" s="2"/>
    </row>
    <row r="96" spans="1:18" ht="12.75" customHeight="1" x14ac:dyDescent="0.2">
      <c r="A96" s="9"/>
      <c r="B96" s="11">
        <v>41</v>
      </c>
      <c r="C96" s="1"/>
      <c r="D96" s="1" t="s">
        <v>65</v>
      </c>
      <c r="E96" s="9">
        <v>1</v>
      </c>
      <c r="F96" s="2">
        <v>49544.402600000001</v>
      </c>
      <c r="G96" s="9"/>
      <c r="H96" s="2"/>
      <c r="I96" s="9"/>
      <c r="J96" s="2"/>
      <c r="K96" s="9"/>
      <c r="L96" s="2">
        <f t="shared" si="11"/>
        <v>51129.823483200002</v>
      </c>
      <c r="M96" s="2"/>
      <c r="N96" s="2">
        <f t="shared" si="12"/>
        <v>52765.977834662401</v>
      </c>
      <c r="O96" s="9"/>
      <c r="P96" s="2"/>
      <c r="Q96" s="2"/>
      <c r="R96" s="2"/>
    </row>
    <row r="97" spans="1:18" ht="12.75" customHeight="1" x14ac:dyDescent="0.2">
      <c r="A97" s="9"/>
      <c r="B97" s="11">
        <v>42</v>
      </c>
      <c r="C97" s="1"/>
      <c r="D97" s="1" t="s">
        <v>97</v>
      </c>
      <c r="E97" s="9">
        <v>1</v>
      </c>
      <c r="F97" s="2">
        <v>47639.289000000004</v>
      </c>
      <c r="G97" s="9"/>
      <c r="H97" s="2"/>
      <c r="I97" s="9"/>
      <c r="J97" s="2"/>
      <c r="K97" s="9"/>
      <c r="L97" s="2">
        <f t="shared" si="11"/>
        <v>49163.746248000003</v>
      </c>
      <c r="M97" s="2"/>
      <c r="N97" s="2">
        <f t="shared" si="12"/>
        <v>50736.986127936005</v>
      </c>
      <c r="O97" s="9"/>
      <c r="P97" s="2"/>
      <c r="Q97" s="2"/>
      <c r="R97" s="2"/>
    </row>
    <row r="98" spans="1:18" ht="12.75" customHeight="1" x14ac:dyDescent="0.2">
      <c r="A98" s="9"/>
      <c r="B98" s="11">
        <v>43</v>
      </c>
      <c r="C98" s="1"/>
      <c r="D98" s="1" t="s">
        <v>67</v>
      </c>
      <c r="E98" s="9">
        <v>8</v>
      </c>
      <c r="F98" s="2">
        <v>40721.803200000002</v>
      </c>
      <c r="G98" s="9"/>
      <c r="H98" s="2"/>
      <c r="I98" s="9"/>
      <c r="J98" s="2"/>
      <c r="K98" s="9"/>
      <c r="L98" s="2">
        <f t="shared" si="11"/>
        <v>42024.900902400004</v>
      </c>
      <c r="M98" s="2"/>
      <c r="N98" s="2">
        <f t="shared" si="12"/>
        <v>43369.697731276807</v>
      </c>
      <c r="O98" s="9"/>
      <c r="P98" s="2"/>
      <c r="Q98" s="2"/>
      <c r="R98" s="2"/>
    </row>
    <row r="99" spans="1:18" ht="12.75" customHeight="1" x14ac:dyDescent="0.2">
      <c r="A99" s="9"/>
      <c r="B99" s="11"/>
      <c r="C99" s="1"/>
      <c r="D99" s="1" t="s">
        <v>1</v>
      </c>
      <c r="E99" s="27">
        <f>SUM(E14:E98)</f>
        <v>79</v>
      </c>
      <c r="F99" s="2"/>
      <c r="G99" s="27">
        <f>SUM(G14:G98)</f>
        <v>0</v>
      </c>
      <c r="H99" s="2"/>
      <c r="I99" s="27">
        <f>SUM(I14:I98)</f>
        <v>0</v>
      </c>
      <c r="J99" s="2"/>
      <c r="K99" s="27">
        <f>SUM(K14:K98)</f>
        <v>0</v>
      </c>
      <c r="L99" s="2"/>
      <c r="M99" s="27">
        <f>SUM(M14:M98)</f>
        <v>0</v>
      </c>
      <c r="N99" s="2"/>
      <c r="O99" s="27">
        <f>SUM(O14:O98)</f>
        <v>0</v>
      </c>
      <c r="P99" s="2"/>
      <c r="Q99" s="27">
        <f>SUM(Q14:Q98)</f>
        <v>0</v>
      </c>
      <c r="R99" s="2"/>
    </row>
    <row r="100" spans="1:18" ht="12.75" customHeight="1" x14ac:dyDescent="0.2">
      <c r="A100" s="9"/>
      <c r="B100" s="11"/>
      <c r="C100" s="1"/>
      <c r="D100" s="1"/>
      <c r="E100" s="9"/>
      <c r="F100" s="2"/>
      <c r="G100" s="9"/>
      <c r="H100" s="2"/>
      <c r="I100" s="9"/>
      <c r="J100" s="2"/>
      <c r="K100" s="9"/>
      <c r="L100" s="2"/>
      <c r="M100" s="2"/>
      <c r="N100" s="2"/>
      <c r="O100" s="9"/>
      <c r="P100" s="2"/>
      <c r="Q100" s="2"/>
      <c r="R100" s="2"/>
    </row>
    <row r="101" spans="1:18" ht="12.75" customHeight="1" x14ac:dyDescent="0.2">
      <c r="A101" s="9"/>
      <c r="B101" s="11"/>
      <c r="C101" s="1"/>
      <c r="D101" s="1" t="s">
        <v>9</v>
      </c>
      <c r="E101" s="9"/>
      <c r="F101" s="2"/>
      <c r="G101" s="9"/>
      <c r="H101" s="2"/>
      <c r="I101" s="9"/>
      <c r="J101" s="2"/>
      <c r="K101" s="9"/>
      <c r="L101" s="2"/>
      <c r="M101" s="2"/>
      <c r="N101" s="2"/>
      <c r="O101" s="9"/>
      <c r="P101" s="2"/>
      <c r="Q101" s="2"/>
      <c r="R101" s="2"/>
    </row>
    <row r="102" spans="1:18" ht="12.75" customHeight="1" x14ac:dyDescent="0.2">
      <c r="A102" s="9"/>
      <c r="B102" s="11"/>
      <c r="C102" s="1"/>
      <c r="D102" s="1" t="s">
        <v>4</v>
      </c>
      <c r="E102" s="9"/>
      <c r="F102" s="2"/>
      <c r="G102" s="9"/>
      <c r="H102" s="2"/>
      <c r="I102" s="9"/>
      <c r="J102" s="2"/>
      <c r="K102" s="9"/>
      <c r="L102" s="2"/>
      <c r="M102" s="2"/>
      <c r="N102" s="2"/>
      <c r="O102" s="9"/>
      <c r="P102" s="2"/>
      <c r="Q102" s="2"/>
      <c r="R102" s="2"/>
    </row>
    <row r="103" spans="1:18" ht="12.75" customHeight="1" x14ac:dyDescent="0.2">
      <c r="A103" s="9"/>
      <c r="B103" s="11">
        <v>44</v>
      </c>
      <c r="C103" s="1"/>
      <c r="D103" s="1" t="s">
        <v>8</v>
      </c>
      <c r="E103" s="9">
        <v>3</v>
      </c>
      <c r="F103" s="2">
        <v>141667.52063880669</v>
      </c>
      <c r="G103" s="9"/>
      <c r="H103" s="2"/>
      <c r="I103" s="9"/>
      <c r="J103" s="2"/>
      <c r="K103" s="9"/>
      <c r="L103" s="2">
        <f>F103*(1+$S$8)</f>
        <v>146200.88129924852</v>
      </c>
      <c r="M103" s="2"/>
      <c r="N103" s="2">
        <f t="shared" ref="N103:N105" si="13">L103*(1+$S$8)</f>
        <v>150879.30950082449</v>
      </c>
      <c r="O103" s="9"/>
      <c r="P103" s="2"/>
      <c r="Q103" s="2"/>
      <c r="R103" s="2"/>
    </row>
    <row r="104" spans="1:18" ht="12.75" customHeight="1" x14ac:dyDescent="0.2">
      <c r="A104" s="9"/>
      <c r="B104" s="11">
        <v>45</v>
      </c>
      <c r="C104" s="1"/>
      <c r="D104" s="1" t="s">
        <v>7</v>
      </c>
      <c r="E104" s="9">
        <v>1</v>
      </c>
      <c r="F104" s="2">
        <v>128617.34803806242</v>
      </c>
      <c r="G104" s="9"/>
      <c r="H104" s="2"/>
      <c r="I104" s="9"/>
      <c r="J104" s="2"/>
      <c r="K104" s="9"/>
      <c r="L104" s="2">
        <f>F104*(1+$S$8)</f>
        <v>132733.10317528041</v>
      </c>
      <c r="M104" s="2"/>
      <c r="N104" s="2">
        <f t="shared" si="13"/>
        <v>136980.56247688938</v>
      </c>
      <c r="O104" s="9"/>
      <c r="P104" s="2"/>
      <c r="Q104" s="2"/>
      <c r="R104" s="2"/>
    </row>
    <row r="105" spans="1:18" ht="12.75" customHeight="1" x14ac:dyDescent="0.2">
      <c r="A105" s="9"/>
      <c r="B105" s="11">
        <v>46</v>
      </c>
      <c r="C105" s="1"/>
      <c r="D105" s="10" t="s">
        <v>6</v>
      </c>
      <c r="E105" s="2">
        <v>1</v>
      </c>
      <c r="F105" s="2">
        <v>80100.211623115581</v>
      </c>
      <c r="G105" s="2"/>
      <c r="H105" s="2"/>
      <c r="I105" s="2"/>
      <c r="J105" s="2"/>
      <c r="K105" s="2"/>
      <c r="L105" s="2">
        <f>F105*(1+$S$8)</f>
        <v>82663.418395055283</v>
      </c>
      <c r="M105" s="2"/>
      <c r="N105" s="2">
        <f t="shared" si="13"/>
        <v>85308.647783697059</v>
      </c>
      <c r="O105" s="2"/>
      <c r="P105" s="2"/>
      <c r="Q105" s="2"/>
      <c r="R105" s="2"/>
    </row>
    <row r="106" spans="1:18" ht="12.75" customHeight="1" x14ac:dyDescent="0.2">
      <c r="A106" s="9"/>
      <c r="B106" s="1"/>
      <c r="C106" s="1"/>
      <c r="D106" s="13" t="s">
        <v>1</v>
      </c>
      <c r="E106" s="12">
        <f>SUM(E103:E105)</f>
        <v>5</v>
      </c>
      <c r="F106" s="2"/>
      <c r="G106" s="12">
        <f>SUM(G103:G105)</f>
        <v>0</v>
      </c>
      <c r="H106" s="2"/>
      <c r="I106" s="12">
        <f>SUM(I103:I105)</f>
        <v>0</v>
      </c>
      <c r="J106" s="2"/>
      <c r="K106" s="12">
        <f>SUM(K103:K105)</f>
        <v>0</v>
      </c>
      <c r="L106" s="2"/>
      <c r="M106" s="12">
        <f>SUM(M103:M105)</f>
        <v>0</v>
      </c>
      <c r="N106" s="2"/>
      <c r="O106" s="12">
        <f>SUM(O103:O105)</f>
        <v>0</v>
      </c>
      <c r="P106" s="2"/>
      <c r="Q106" s="12">
        <f>SUM(Q103:Q105)</f>
        <v>0</v>
      </c>
      <c r="R106" s="2"/>
    </row>
    <row r="107" spans="1:18" ht="12.75" customHeight="1" x14ac:dyDescent="0.2">
      <c r="A107" s="9"/>
      <c r="B107" s="1"/>
      <c r="C107" s="1"/>
      <c r="D107" s="1"/>
      <c r="E107" s="2"/>
      <c r="F107" s="2"/>
      <c r="G107" s="9"/>
      <c r="H107" s="2"/>
      <c r="I107" s="9"/>
      <c r="J107" s="2"/>
      <c r="K107" s="9"/>
      <c r="L107" s="2"/>
      <c r="M107" s="2"/>
      <c r="N107" s="2"/>
      <c r="O107" s="9"/>
      <c r="P107" s="2"/>
      <c r="Q107" s="2"/>
      <c r="R107" s="2"/>
    </row>
    <row r="108" spans="1:18" ht="12.75" customHeight="1" x14ac:dyDescent="0.2">
      <c r="A108" s="9"/>
      <c r="B108" s="1"/>
      <c r="C108" s="1"/>
      <c r="D108" s="1" t="s">
        <v>5</v>
      </c>
      <c r="E108" s="2"/>
      <c r="F108" s="2"/>
      <c r="G108" s="9"/>
      <c r="H108" s="2"/>
      <c r="I108" s="9"/>
      <c r="J108" s="2"/>
      <c r="K108" s="9"/>
      <c r="L108" s="2"/>
      <c r="M108" s="2"/>
      <c r="N108" s="2"/>
      <c r="O108" s="9"/>
      <c r="P108" s="2"/>
      <c r="Q108" s="2"/>
      <c r="R108" s="2"/>
    </row>
    <row r="109" spans="1:18" ht="12.75" customHeight="1" x14ac:dyDescent="0.2">
      <c r="A109" s="9"/>
      <c r="B109" s="11"/>
      <c r="C109" s="1"/>
      <c r="D109" s="1" t="s">
        <v>4</v>
      </c>
      <c r="E109" s="9"/>
      <c r="F109" s="2"/>
      <c r="G109" s="9"/>
      <c r="H109" s="2"/>
      <c r="I109" s="9"/>
      <c r="J109" s="2"/>
      <c r="K109" s="9"/>
      <c r="L109" s="2"/>
      <c r="M109" s="2"/>
      <c r="N109" s="2"/>
      <c r="O109" s="9"/>
      <c r="P109" s="2"/>
      <c r="Q109" s="2"/>
      <c r="R109" s="2"/>
    </row>
    <row r="110" spans="1:18" ht="12.75" customHeight="1" x14ac:dyDescent="0.2">
      <c r="A110" s="9"/>
      <c r="B110" s="11">
        <v>47</v>
      </c>
      <c r="C110" s="1"/>
      <c r="D110" s="1" t="s">
        <v>3</v>
      </c>
      <c r="E110" s="9">
        <v>55</v>
      </c>
      <c r="F110" s="2">
        <v>107909.10773924022</v>
      </c>
      <c r="G110" s="9"/>
      <c r="H110" s="2"/>
      <c r="I110" s="9"/>
      <c r="J110" s="2"/>
      <c r="K110" s="9"/>
      <c r="L110" s="2">
        <f>F110*(1+$S$8)</f>
        <v>111362.19918689592</v>
      </c>
      <c r="M110" s="2"/>
      <c r="N110" s="2">
        <f t="shared" ref="N110:N111" si="14">L110*(1+$S$8)</f>
        <v>114925.78956087658</v>
      </c>
      <c r="O110" s="9"/>
      <c r="P110" s="2"/>
      <c r="Q110" s="2"/>
      <c r="R110" s="2"/>
    </row>
    <row r="111" spans="1:18" ht="12.75" customHeight="1" x14ac:dyDescent="0.2">
      <c r="A111" s="9"/>
      <c r="B111" s="11">
        <v>48</v>
      </c>
      <c r="C111" s="1"/>
      <c r="D111" s="1" t="s">
        <v>2</v>
      </c>
      <c r="E111" s="9">
        <v>60</v>
      </c>
      <c r="F111" s="2">
        <v>54308.383159499252</v>
      </c>
      <c r="G111" s="9"/>
      <c r="H111" s="2"/>
      <c r="I111" s="9"/>
      <c r="J111" s="2"/>
      <c r="K111" s="9"/>
      <c r="L111" s="2">
        <f>F111*(1+$S$8)</f>
        <v>56046.251420603228</v>
      </c>
      <c r="M111" s="2"/>
      <c r="N111" s="2">
        <f t="shared" si="14"/>
        <v>57839.731466062534</v>
      </c>
      <c r="O111" s="9"/>
      <c r="P111" s="2"/>
      <c r="Q111" s="2"/>
      <c r="R111" s="2"/>
    </row>
    <row r="112" spans="1:18" ht="12.75" customHeight="1" x14ac:dyDescent="0.2">
      <c r="A112" s="9"/>
      <c r="B112" s="11"/>
      <c r="C112" s="1"/>
      <c r="D112" s="1" t="s">
        <v>1</v>
      </c>
      <c r="E112" s="27">
        <f>SUM(E110:E111)</f>
        <v>115</v>
      </c>
      <c r="F112" s="2"/>
      <c r="G112" s="27">
        <f>SUM(G110:G111)</f>
        <v>0</v>
      </c>
      <c r="H112" s="2"/>
      <c r="I112" s="27">
        <f>SUM(I110:I111)</f>
        <v>0</v>
      </c>
      <c r="J112" s="2"/>
      <c r="K112" s="27">
        <f>SUM(K110:K111)</f>
        <v>0</v>
      </c>
      <c r="L112" s="2"/>
      <c r="M112" s="27">
        <f>SUM(M110:M111)</f>
        <v>0</v>
      </c>
      <c r="N112" s="2"/>
      <c r="O112" s="27">
        <f>SUM(O110:O111)</f>
        <v>0</v>
      </c>
      <c r="P112" s="2"/>
      <c r="Q112" s="12">
        <f>SUM(Q110:Q111)</f>
        <v>0</v>
      </c>
      <c r="R112" s="2"/>
    </row>
    <row r="113" spans="1:18" ht="12.75" customHeight="1" x14ac:dyDescent="0.2">
      <c r="A113" s="9"/>
      <c r="B113" s="11"/>
      <c r="C113" s="1"/>
      <c r="D113" s="1"/>
      <c r="E113" s="9"/>
      <c r="F113" s="2"/>
      <c r="G113" s="9"/>
      <c r="H113" s="2"/>
      <c r="I113" s="9"/>
      <c r="J113" s="2"/>
      <c r="K113" s="9"/>
      <c r="L113" s="2"/>
      <c r="M113" s="2"/>
      <c r="N113" s="2"/>
      <c r="O113" s="9"/>
      <c r="P113" s="2"/>
      <c r="Q113" s="2"/>
      <c r="R113" s="2"/>
    </row>
    <row r="114" spans="1:18" ht="12.75" customHeight="1" x14ac:dyDescent="0.2">
      <c r="A114" s="9"/>
      <c r="B114" s="11"/>
      <c r="C114" s="1"/>
      <c r="D114" s="1" t="s">
        <v>0</v>
      </c>
      <c r="E114" s="12">
        <f>E112+E106+E99</f>
        <v>199</v>
      </c>
      <c r="F114" s="2"/>
      <c r="G114" s="27">
        <f>G112+G106+G99</f>
        <v>0</v>
      </c>
      <c r="H114" s="2"/>
      <c r="I114" s="27">
        <f>I112+I106+I99</f>
        <v>0</v>
      </c>
      <c r="J114" s="2"/>
      <c r="K114" s="27">
        <f>K112+K106+K99</f>
        <v>0</v>
      </c>
      <c r="L114" s="2"/>
      <c r="M114" s="27">
        <f>M112+M106+M99</f>
        <v>0</v>
      </c>
      <c r="N114" s="2"/>
      <c r="O114" s="27">
        <f>O112+O106+O99</f>
        <v>0</v>
      </c>
      <c r="P114" s="2"/>
      <c r="Q114" s="12">
        <f>Q112+Q106+Q99</f>
        <v>0</v>
      </c>
      <c r="R114" s="2"/>
    </row>
    <row r="115" spans="1:18" ht="12.75" customHeight="1" x14ac:dyDescent="0.2">
      <c r="A115" s="9"/>
      <c r="B115" s="11"/>
      <c r="C115" s="1"/>
      <c r="D115" s="1"/>
      <c r="E115" s="9"/>
      <c r="F115" s="2"/>
      <c r="G115" s="9"/>
      <c r="H115" s="2"/>
      <c r="I115" s="9"/>
      <c r="J115" s="2"/>
      <c r="K115" s="9"/>
      <c r="L115" s="2"/>
      <c r="M115" s="2"/>
      <c r="N115" s="2"/>
      <c r="O115" s="9"/>
      <c r="P115" s="2"/>
      <c r="Q115" s="2"/>
      <c r="R115" s="2"/>
    </row>
    <row r="116" spans="1:18" ht="12.75" customHeight="1" x14ac:dyDescent="0.2">
      <c r="A116" s="9"/>
      <c r="B116" s="11"/>
      <c r="C116" s="1"/>
      <c r="D116" s="1"/>
      <c r="E116" s="9"/>
      <c r="F116" s="2"/>
      <c r="G116" s="9"/>
      <c r="H116" s="2"/>
      <c r="I116" s="9"/>
      <c r="J116" s="2"/>
      <c r="K116" s="9"/>
      <c r="L116" s="2"/>
      <c r="M116" s="2"/>
      <c r="N116" s="2"/>
      <c r="O116" s="9"/>
      <c r="P116" s="2"/>
      <c r="Q116" s="2"/>
      <c r="R116" s="2"/>
    </row>
    <row r="117" spans="1:18" ht="12.75" customHeight="1" x14ac:dyDescent="0.2">
      <c r="A117" s="9"/>
      <c r="B117" s="1"/>
      <c r="C117" s="1"/>
      <c r="D117" s="1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2.75" customHeight="1" x14ac:dyDescent="0.2">
      <c r="A118" s="9"/>
      <c r="B118" s="1"/>
      <c r="C118" s="1"/>
      <c r="D118" s="1"/>
      <c r="E118" s="2"/>
      <c r="F118" s="2"/>
      <c r="G118" s="9"/>
      <c r="H118" s="2"/>
      <c r="I118" s="9"/>
      <c r="J118" s="2"/>
      <c r="K118" s="9"/>
      <c r="L118" s="2"/>
      <c r="M118" s="2"/>
      <c r="N118" s="2"/>
      <c r="O118" s="9"/>
      <c r="P118" s="2"/>
      <c r="Q118" s="2"/>
      <c r="R118" s="2"/>
    </row>
    <row r="119" spans="1:18" ht="12.75" customHeight="1" x14ac:dyDescent="0.2">
      <c r="A119" s="9"/>
      <c r="B119" s="1"/>
      <c r="C119" s="1"/>
      <c r="D119" s="1"/>
      <c r="E119" s="2"/>
      <c r="F119" s="2"/>
      <c r="G119" s="9"/>
      <c r="H119" s="2"/>
      <c r="I119" s="9"/>
      <c r="J119" s="2"/>
      <c r="K119" s="9"/>
      <c r="L119" s="2"/>
      <c r="M119" s="2"/>
      <c r="N119" s="2"/>
      <c r="O119" s="9"/>
      <c r="P119" s="2"/>
      <c r="Q119" s="2"/>
      <c r="R119" s="2"/>
    </row>
    <row r="120" spans="1:18" ht="12.75" customHeight="1" x14ac:dyDescent="0.2">
      <c r="A120" s="9"/>
      <c r="B120" s="1"/>
      <c r="C120" s="1"/>
      <c r="D120" s="1"/>
      <c r="E120" s="2"/>
      <c r="F120" s="2"/>
      <c r="G120" s="9"/>
      <c r="H120" s="2"/>
      <c r="I120" s="9"/>
      <c r="J120" s="2"/>
      <c r="K120" s="9"/>
      <c r="L120" s="2"/>
      <c r="M120" s="2"/>
      <c r="N120" s="2"/>
      <c r="O120" s="9"/>
      <c r="P120" s="2"/>
      <c r="Q120" s="2"/>
      <c r="R120" s="2"/>
    </row>
    <row r="121" spans="1:18" ht="12.75" customHeight="1" x14ac:dyDescent="0.2">
      <c r="A121" s="9"/>
      <c r="B121" s="11"/>
      <c r="C121" s="1"/>
      <c r="D121" s="1"/>
      <c r="E121" s="9"/>
      <c r="F121" s="2"/>
      <c r="G121" s="9"/>
      <c r="H121" s="2"/>
      <c r="I121" s="9"/>
      <c r="J121" s="2"/>
      <c r="K121" s="9"/>
      <c r="L121" s="2"/>
      <c r="M121" s="2"/>
      <c r="N121" s="2"/>
      <c r="O121" s="9"/>
      <c r="P121" s="2"/>
      <c r="Q121" s="2"/>
      <c r="R121" s="2"/>
    </row>
    <row r="122" spans="1:18" ht="12.75" customHeight="1" x14ac:dyDescent="0.2">
      <c r="A122" s="9"/>
      <c r="B122" s="11"/>
      <c r="C122" s="1"/>
      <c r="D122" s="1"/>
      <c r="E122" s="9"/>
      <c r="F122" s="2"/>
      <c r="G122" s="9"/>
      <c r="H122" s="2"/>
      <c r="I122" s="9"/>
      <c r="J122" s="2"/>
      <c r="K122" s="9"/>
      <c r="L122" s="2"/>
      <c r="M122" s="2"/>
      <c r="N122" s="2"/>
      <c r="O122" s="9"/>
      <c r="P122" s="2"/>
      <c r="Q122" s="2"/>
      <c r="R122" s="2"/>
    </row>
    <row r="123" spans="1:18" ht="12.75" customHeight="1" x14ac:dyDescent="0.2">
      <c r="A123" s="9"/>
      <c r="B123" s="1"/>
      <c r="C123" s="1"/>
      <c r="D123" s="1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2.75" customHeight="1" x14ac:dyDescent="0.2">
      <c r="A124" s="9"/>
      <c r="B124" s="1"/>
      <c r="C124" s="1"/>
      <c r="D124" s="1"/>
      <c r="E124" s="2"/>
      <c r="F124" s="2"/>
      <c r="G124" s="9"/>
      <c r="H124" s="2"/>
      <c r="I124" s="9"/>
      <c r="J124" s="2"/>
      <c r="K124" s="9"/>
      <c r="L124" s="2"/>
      <c r="M124" s="2"/>
      <c r="N124" s="2"/>
      <c r="O124" s="9"/>
      <c r="P124" s="2"/>
      <c r="Q124" s="2"/>
      <c r="R124" s="2"/>
    </row>
    <row r="125" spans="1:18" ht="12.75" customHeight="1" x14ac:dyDescent="0.2">
      <c r="A125" s="9"/>
      <c r="B125" s="1"/>
      <c r="C125" s="1"/>
      <c r="D125" s="1"/>
      <c r="E125" s="2"/>
      <c r="F125" s="2"/>
      <c r="G125" s="9"/>
      <c r="H125" s="2"/>
      <c r="I125" s="9"/>
      <c r="J125" s="2"/>
      <c r="K125" s="9"/>
      <c r="L125" s="2"/>
      <c r="M125" s="2"/>
      <c r="N125" s="2"/>
      <c r="O125" s="9"/>
      <c r="P125" s="2"/>
      <c r="Q125" s="2"/>
      <c r="R125" s="2"/>
    </row>
    <row r="126" spans="1:18" ht="12.75" customHeight="1" x14ac:dyDescent="0.2">
      <c r="A126" s="9"/>
      <c r="B126" s="1"/>
      <c r="C126" s="1"/>
      <c r="D126" s="1"/>
      <c r="E126" s="2"/>
      <c r="F126" s="2"/>
      <c r="G126" s="9"/>
      <c r="H126" s="2"/>
      <c r="I126" s="9"/>
      <c r="J126" s="2"/>
      <c r="K126" s="9"/>
      <c r="L126" s="2"/>
      <c r="M126" s="2"/>
      <c r="N126" s="2"/>
      <c r="O126" s="9"/>
      <c r="P126" s="2"/>
      <c r="Q126" s="2"/>
      <c r="R126" s="2"/>
    </row>
    <row r="127" spans="1:18" ht="12.75" customHeight="1" x14ac:dyDescent="0.2">
      <c r="A127" s="9"/>
      <c r="B127" s="11"/>
      <c r="C127" s="1"/>
      <c r="D127" s="1"/>
      <c r="E127" s="2"/>
      <c r="F127" s="2"/>
      <c r="G127" s="9"/>
      <c r="H127" s="2"/>
      <c r="I127" s="9"/>
      <c r="J127" s="2"/>
      <c r="K127" s="9"/>
      <c r="L127" s="2"/>
      <c r="M127" s="2"/>
      <c r="N127" s="2"/>
      <c r="O127" s="9"/>
      <c r="P127" s="2"/>
      <c r="Q127" s="2"/>
      <c r="R127" s="2"/>
    </row>
    <row r="128" spans="1:18" ht="12.75" customHeight="1" x14ac:dyDescent="0.2">
      <c r="A128" s="9"/>
      <c r="B128" s="1"/>
      <c r="C128" s="1"/>
      <c r="D128" s="1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2.75" customHeight="1" x14ac:dyDescent="0.2">
      <c r="A129" s="9"/>
      <c r="B129" s="1"/>
      <c r="C129" s="1"/>
      <c r="D129" s="1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2.75" customHeight="1" x14ac:dyDescent="0.2">
      <c r="A130" s="9"/>
      <c r="B130" s="11"/>
      <c r="C130" s="1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2.75" customHeight="1" x14ac:dyDescent="0.2">
      <c r="A131" s="9"/>
      <c r="B131" s="11"/>
      <c r="C131" s="1"/>
      <c r="D131" s="3"/>
      <c r="E131" s="9"/>
      <c r="F131" s="2"/>
      <c r="G131" s="9"/>
      <c r="H131" s="2"/>
      <c r="I131" s="9"/>
      <c r="J131" s="2"/>
      <c r="K131" s="9"/>
      <c r="L131" s="2"/>
      <c r="M131" s="2"/>
      <c r="N131" s="2"/>
      <c r="O131" s="9"/>
      <c r="P131" s="2"/>
      <c r="Q131" s="2"/>
      <c r="R131" s="2"/>
    </row>
    <row r="132" spans="1:18" ht="12.75" customHeight="1" x14ac:dyDescent="0.2">
      <c r="A132" s="9"/>
      <c r="B132" s="11"/>
      <c r="C132" s="10"/>
      <c r="D132" s="1"/>
      <c r="E132" s="2"/>
      <c r="F132" s="2"/>
      <c r="G132" s="2"/>
      <c r="H132" s="2"/>
      <c r="I132" s="9"/>
      <c r="J132" s="2"/>
      <c r="K132" s="9"/>
      <c r="L132" s="2"/>
      <c r="M132" s="2"/>
      <c r="N132" s="2"/>
      <c r="O132" s="9"/>
      <c r="P132" s="2"/>
      <c r="Q132" s="2"/>
      <c r="R132" s="2"/>
    </row>
    <row r="133" spans="1:18" ht="12.75" customHeight="1" x14ac:dyDescent="0.2">
      <c r="A133" s="9"/>
      <c r="B133" s="11"/>
      <c r="C133" s="10"/>
      <c r="D133" s="1"/>
      <c r="E133" s="2"/>
      <c r="F133" s="2"/>
      <c r="G133" s="2"/>
      <c r="H133" s="2"/>
      <c r="I133" s="9"/>
      <c r="J133" s="2"/>
      <c r="K133" s="9"/>
      <c r="L133" s="2"/>
      <c r="M133" s="2"/>
      <c r="N133" s="2"/>
      <c r="O133" s="9"/>
      <c r="P133" s="2"/>
      <c r="Q133" s="2"/>
      <c r="R133" s="2"/>
    </row>
    <row r="134" spans="1:18" ht="12.75" customHeight="1" x14ac:dyDescent="0.2">
      <c r="A134" s="9"/>
      <c r="B134" s="11"/>
      <c r="C134" s="10"/>
      <c r="D134" s="1"/>
      <c r="E134" s="2"/>
      <c r="F134" s="2"/>
      <c r="G134" s="2"/>
      <c r="H134" s="2"/>
      <c r="I134" s="9"/>
      <c r="J134" s="2"/>
      <c r="K134" s="9"/>
      <c r="L134" s="2"/>
      <c r="M134" s="2"/>
      <c r="N134" s="2"/>
      <c r="O134" s="9"/>
      <c r="P134" s="2"/>
      <c r="Q134" s="2"/>
      <c r="R134" s="2"/>
    </row>
    <row r="135" spans="1:18" ht="12.75" customHeight="1" x14ac:dyDescent="0.2">
      <c r="A135" s="9"/>
      <c r="B135" s="11"/>
      <c r="C135" s="10"/>
      <c r="D135" s="1"/>
      <c r="E135" s="2"/>
      <c r="F135" s="2"/>
      <c r="G135" s="2"/>
      <c r="H135" s="2"/>
      <c r="I135" s="9"/>
      <c r="J135" s="2"/>
      <c r="K135" s="9"/>
      <c r="L135" s="2"/>
      <c r="M135" s="2"/>
      <c r="N135" s="2"/>
      <c r="O135" s="9"/>
      <c r="P135" s="2"/>
      <c r="Q135" s="2"/>
      <c r="R135" s="2"/>
    </row>
    <row r="136" spans="1:18" ht="12.75" customHeight="1" x14ac:dyDescent="0.2">
      <c r="A136" s="9"/>
      <c r="B136" s="11"/>
      <c r="C136" s="10"/>
      <c r="D136" s="1"/>
      <c r="E136" s="2"/>
      <c r="F136" s="2"/>
      <c r="G136" s="2"/>
      <c r="H136" s="2"/>
      <c r="I136" s="9"/>
      <c r="J136" s="2"/>
      <c r="K136" s="9"/>
      <c r="L136" s="2"/>
      <c r="M136" s="2"/>
      <c r="N136" s="2"/>
      <c r="O136" s="9"/>
      <c r="P136" s="2"/>
      <c r="Q136" s="2"/>
      <c r="R136" s="2"/>
    </row>
    <row r="137" spans="1:18" ht="12.75" customHeight="1" x14ac:dyDescent="0.2">
      <c r="A137" s="9"/>
      <c r="B137" s="11"/>
      <c r="C137" s="10"/>
      <c r="D137" s="1"/>
      <c r="E137" s="2"/>
      <c r="F137" s="2"/>
      <c r="G137" s="2"/>
      <c r="H137" s="2"/>
      <c r="I137" s="9"/>
      <c r="J137" s="2"/>
      <c r="K137" s="9"/>
      <c r="L137" s="2"/>
      <c r="M137" s="2"/>
      <c r="N137" s="2"/>
      <c r="O137" s="9"/>
      <c r="P137" s="2"/>
      <c r="Q137" s="2"/>
      <c r="R137" s="2"/>
    </row>
    <row r="138" spans="1:18" ht="12.75" customHeight="1" x14ac:dyDescent="0.2">
      <c r="A138" s="9"/>
      <c r="B138" s="11"/>
      <c r="C138" s="10"/>
      <c r="D138" s="1"/>
      <c r="E138" s="2"/>
      <c r="F138" s="2"/>
      <c r="G138" s="2"/>
      <c r="H138" s="2"/>
      <c r="I138" s="9"/>
      <c r="J138" s="2"/>
      <c r="K138" s="9"/>
      <c r="L138" s="2"/>
      <c r="M138" s="2"/>
      <c r="N138" s="2"/>
      <c r="O138" s="9"/>
      <c r="P138" s="2"/>
      <c r="Q138" s="2"/>
      <c r="R138" s="2"/>
    </row>
    <row r="139" spans="1:18" ht="12.75" customHeight="1" x14ac:dyDescent="0.2">
      <c r="A139" s="9"/>
      <c r="B139" s="11"/>
      <c r="C139" s="10"/>
      <c r="D139" s="1"/>
      <c r="E139" s="2"/>
      <c r="F139" s="2"/>
      <c r="G139" s="2"/>
      <c r="H139" s="2"/>
      <c r="I139" s="9"/>
      <c r="J139" s="2"/>
      <c r="K139" s="9"/>
      <c r="L139" s="2"/>
      <c r="M139" s="2"/>
      <c r="N139" s="2"/>
      <c r="O139" s="9"/>
      <c r="P139" s="2"/>
      <c r="Q139" s="2"/>
      <c r="R139" s="2"/>
    </row>
    <row r="140" spans="1:18" ht="12.75" customHeight="1" x14ac:dyDescent="0.2">
      <c r="A140" s="9"/>
      <c r="B140" s="11"/>
      <c r="C140" s="10"/>
      <c r="D140" s="1"/>
      <c r="E140" s="2"/>
      <c r="F140" s="2"/>
      <c r="G140" s="2"/>
      <c r="H140" s="2"/>
      <c r="I140" s="9"/>
      <c r="J140" s="2"/>
      <c r="K140" s="9"/>
      <c r="L140" s="2"/>
      <c r="M140" s="2"/>
      <c r="N140" s="2"/>
      <c r="O140" s="9"/>
      <c r="P140" s="2"/>
      <c r="Q140" s="2"/>
      <c r="R140" s="2"/>
    </row>
    <row r="141" spans="1:18" ht="12.75" customHeight="1" x14ac:dyDescent="0.2">
      <c r="A141" s="9"/>
      <c r="B141" s="11"/>
      <c r="C141" s="10"/>
      <c r="D141" s="1"/>
      <c r="E141" s="2"/>
      <c r="F141" s="2"/>
      <c r="G141" s="2"/>
      <c r="H141" s="2"/>
      <c r="I141" s="9"/>
      <c r="J141" s="2"/>
      <c r="K141" s="9"/>
      <c r="L141" s="2"/>
      <c r="M141" s="2"/>
      <c r="N141" s="2"/>
      <c r="O141" s="9"/>
      <c r="P141" s="2"/>
      <c r="Q141" s="2"/>
      <c r="R141" s="2"/>
    </row>
    <row r="142" spans="1:18" ht="12.75" customHeight="1" x14ac:dyDescent="0.2">
      <c r="A142" s="9"/>
      <c r="B142" s="11"/>
      <c r="C142" s="10"/>
      <c r="D142" s="1"/>
      <c r="E142" s="2"/>
      <c r="F142" s="2"/>
      <c r="G142" s="2"/>
      <c r="H142" s="2"/>
      <c r="I142" s="9"/>
      <c r="J142" s="2"/>
      <c r="K142" s="9"/>
      <c r="L142" s="2"/>
      <c r="M142" s="2"/>
      <c r="N142" s="2"/>
      <c r="O142" s="9"/>
      <c r="P142" s="2"/>
      <c r="Q142" s="2"/>
      <c r="R142" s="2"/>
    </row>
    <row r="143" spans="1:18" ht="12.75" customHeight="1" x14ac:dyDescent="0.2">
      <c r="A143" s="9"/>
      <c r="B143" s="11"/>
      <c r="C143" s="10"/>
      <c r="D143" s="1"/>
      <c r="E143" s="2"/>
      <c r="F143" s="2"/>
      <c r="G143" s="2"/>
      <c r="H143" s="2"/>
      <c r="I143" s="9"/>
      <c r="J143" s="2"/>
      <c r="K143" s="9"/>
      <c r="L143" s="2"/>
      <c r="M143" s="2"/>
      <c r="N143" s="2"/>
      <c r="O143" s="9"/>
      <c r="P143" s="2"/>
      <c r="Q143" s="2"/>
      <c r="R143" s="2"/>
    </row>
    <row r="144" spans="1:18" ht="12.75" customHeight="1" x14ac:dyDescent="0.2">
      <c r="A144" s="9"/>
      <c r="B144" s="11"/>
      <c r="C144" s="10"/>
      <c r="D144" s="1"/>
      <c r="E144" s="2"/>
      <c r="F144" s="2"/>
      <c r="G144" s="2"/>
      <c r="H144" s="2"/>
      <c r="I144" s="9"/>
      <c r="J144" s="2"/>
      <c r="K144" s="9"/>
      <c r="L144" s="2"/>
      <c r="M144" s="2"/>
      <c r="N144" s="2"/>
      <c r="O144" s="9"/>
      <c r="P144" s="2"/>
      <c r="Q144" s="2"/>
      <c r="R144" s="2"/>
    </row>
    <row r="145" spans="1:18" ht="12.75" customHeight="1" x14ac:dyDescent="0.2">
      <c r="A145" s="9"/>
      <c r="B145" s="11"/>
      <c r="C145" s="10"/>
      <c r="D145" s="1"/>
      <c r="E145" s="2"/>
      <c r="F145" s="2"/>
      <c r="G145" s="2"/>
      <c r="H145" s="2"/>
      <c r="I145" s="9"/>
      <c r="J145" s="2"/>
      <c r="K145" s="9"/>
      <c r="L145" s="2"/>
      <c r="M145" s="2"/>
      <c r="N145" s="2"/>
      <c r="O145" s="9"/>
      <c r="P145" s="2"/>
      <c r="Q145" s="2"/>
      <c r="R145" s="2"/>
    </row>
    <row r="146" spans="1:18" ht="12.75" customHeight="1" x14ac:dyDescent="0.2">
      <c r="A146" s="9"/>
      <c r="B146" s="11"/>
      <c r="C146" s="10"/>
      <c r="D146" s="1"/>
      <c r="E146" s="2"/>
      <c r="F146" s="2"/>
      <c r="G146" s="2"/>
      <c r="H146" s="2"/>
      <c r="I146" s="9"/>
      <c r="J146" s="2"/>
      <c r="K146" s="9"/>
      <c r="L146" s="2"/>
      <c r="M146" s="2"/>
      <c r="N146" s="2"/>
      <c r="O146" s="9"/>
      <c r="P146" s="2"/>
      <c r="Q146" s="2"/>
      <c r="R146" s="2"/>
    </row>
    <row r="147" spans="1:18" ht="12.75" customHeight="1" x14ac:dyDescent="0.2">
      <c r="A147" s="9"/>
      <c r="B147" s="11"/>
      <c r="C147" s="10"/>
      <c r="D147" s="1"/>
      <c r="E147" s="2"/>
      <c r="F147" s="2"/>
      <c r="G147" s="2"/>
      <c r="H147" s="2"/>
      <c r="I147" s="9"/>
      <c r="J147" s="2"/>
      <c r="K147" s="9"/>
      <c r="L147" s="2"/>
      <c r="M147" s="2"/>
      <c r="N147" s="2"/>
      <c r="O147" s="9"/>
      <c r="P147" s="2"/>
      <c r="Q147" s="2"/>
      <c r="R147" s="2"/>
    </row>
    <row r="148" spans="1:18" ht="12.75" customHeight="1" x14ac:dyDescent="0.2">
      <c r="A148" s="9"/>
      <c r="B148" s="11"/>
      <c r="C148" s="10"/>
      <c r="D148" s="1"/>
      <c r="E148" s="2"/>
      <c r="F148" s="2"/>
      <c r="G148" s="2"/>
      <c r="H148" s="2"/>
      <c r="I148" s="9"/>
      <c r="J148" s="2"/>
      <c r="K148" s="9"/>
      <c r="L148" s="2"/>
      <c r="M148" s="2"/>
      <c r="N148" s="2"/>
      <c r="O148" s="9"/>
      <c r="P148" s="2"/>
      <c r="Q148" s="2"/>
      <c r="R148" s="2"/>
    </row>
    <row r="149" spans="1:18" ht="12.75" customHeight="1" x14ac:dyDescent="0.2">
      <c r="A149" s="9"/>
      <c r="B149" s="11"/>
      <c r="C149" s="10"/>
      <c r="D149" s="1"/>
      <c r="E149" s="2"/>
      <c r="F149" s="2"/>
      <c r="G149" s="2"/>
      <c r="H149" s="2"/>
      <c r="I149" s="9"/>
      <c r="J149" s="2"/>
      <c r="K149" s="9"/>
      <c r="L149" s="2"/>
      <c r="M149" s="2"/>
      <c r="N149" s="2"/>
      <c r="O149" s="9"/>
      <c r="P149" s="2"/>
      <c r="Q149" s="2"/>
      <c r="R149" s="2"/>
    </row>
    <row r="150" spans="1:18" ht="12.75" customHeight="1" x14ac:dyDescent="0.2">
      <c r="A150" s="9"/>
      <c r="B150" s="11"/>
      <c r="C150" s="10"/>
      <c r="D150" s="1"/>
      <c r="E150" s="2"/>
      <c r="F150" s="2"/>
      <c r="G150" s="2"/>
      <c r="H150" s="2"/>
      <c r="I150" s="9"/>
      <c r="J150" s="2"/>
      <c r="K150" s="9"/>
      <c r="L150" s="2"/>
      <c r="M150" s="2"/>
      <c r="N150" s="2"/>
      <c r="O150" s="9"/>
      <c r="P150" s="2"/>
      <c r="Q150" s="2"/>
      <c r="R150" s="2"/>
    </row>
    <row r="151" spans="1:18" ht="12.75" customHeight="1" x14ac:dyDescent="0.2">
      <c r="A151" s="9"/>
      <c r="B151" s="11"/>
      <c r="C151" s="10"/>
      <c r="D151" s="1"/>
      <c r="E151" s="2"/>
      <c r="F151" s="2"/>
      <c r="G151" s="2"/>
      <c r="H151" s="2"/>
      <c r="I151" s="9"/>
      <c r="J151" s="2"/>
      <c r="K151" s="9"/>
      <c r="L151" s="2"/>
      <c r="M151" s="2"/>
      <c r="N151" s="2"/>
      <c r="O151" s="9"/>
      <c r="P151" s="2"/>
      <c r="Q151" s="2"/>
      <c r="R151" s="2"/>
    </row>
    <row r="152" spans="1:18" ht="12.75" customHeight="1" x14ac:dyDescent="0.2">
      <c r="A152" s="9"/>
      <c r="B152" s="11"/>
      <c r="C152" s="10"/>
      <c r="D152" s="1"/>
      <c r="E152" s="2"/>
      <c r="F152" s="2"/>
      <c r="G152" s="2"/>
      <c r="H152" s="2"/>
      <c r="I152" s="9"/>
      <c r="J152" s="2"/>
      <c r="K152" s="9"/>
      <c r="L152" s="2"/>
      <c r="M152" s="2"/>
      <c r="N152" s="2"/>
      <c r="O152" s="9"/>
      <c r="P152" s="2"/>
      <c r="Q152" s="2"/>
      <c r="R152" s="2"/>
    </row>
    <row r="153" spans="1:18" ht="12.75" customHeight="1" x14ac:dyDescent="0.2">
      <c r="A153" s="9"/>
      <c r="B153" s="11"/>
      <c r="C153" s="10"/>
      <c r="D153" s="1"/>
      <c r="E153" s="2"/>
      <c r="F153" s="2"/>
      <c r="G153" s="2"/>
      <c r="H153" s="2"/>
      <c r="I153" s="9"/>
      <c r="J153" s="2"/>
      <c r="K153" s="9"/>
      <c r="L153" s="2"/>
      <c r="M153" s="2"/>
      <c r="N153" s="2"/>
      <c r="O153" s="9"/>
      <c r="P153" s="2"/>
      <c r="Q153" s="2"/>
      <c r="R153" s="2"/>
    </row>
    <row r="154" spans="1:18" ht="12.75" customHeight="1" x14ac:dyDescent="0.2">
      <c r="A154" s="9"/>
      <c r="B154" s="11"/>
      <c r="C154" s="10"/>
      <c r="D154" s="1"/>
      <c r="E154" s="2"/>
      <c r="F154" s="2"/>
      <c r="G154" s="2"/>
      <c r="H154" s="2"/>
      <c r="I154" s="9"/>
      <c r="J154" s="2"/>
      <c r="K154" s="9"/>
      <c r="L154" s="2"/>
      <c r="M154" s="2"/>
      <c r="N154" s="2"/>
      <c r="O154" s="9"/>
      <c r="P154" s="2"/>
      <c r="Q154" s="2"/>
      <c r="R154" s="2"/>
    </row>
    <row r="155" spans="1:18" ht="12.75" customHeight="1" x14ac:dyDescent="0.2">
      <c r="A155" s="9"/>
      <c r="B155" s="11"/>
      <c r="C155" s="10"/>
      <c r="D155" s="1"/>
      <c r="E155" s="2"/>
      <c r="F155" s="2"/>
      <c r="G155" s="2"/>
      <c r="H155" s="2"/>
      <c r="I155" s="9"/>
      <c r="J155" s="2"/>
      <c r="K155" s="9"/>
      <c r="L155" s="2"/>
      <c r="M155" s="2"/>
      <c r="N155" s="2"/>
      <c r="O155" s="9"/>
      <c r="P155" s="2"/>
      <c r="Q155" s="2"/>
      <c r="R155" s="2"/>
    </row>
    <row r="156" spans="1:18" ht="12.75" customHeight="1" x14ac:dyDescent="0.2">
      <c r="A156" s="9"/>
      <c r="B156" s="11"/>
      <c r="C156" s="10"/>
      <c r="D156" s="1"/>
      <c r="E156" s="2"/>
      <c r="F156" s="2"/>
      <c r="G156" s="2"/>
      <c r="H156" s="2"/>
      <c r="I156" s="9"/>
      <c r="J156" s="2"/>
      <c r="K156" s="9"/>
      <c r="L156" s="2"/>
      <c r="M156" s="2"/>
      <c r="N156" s="2"/>
      <c r="O156" s="9"/>
      <c r="P156" s="2"/>
      <c r="Q156" s="2"/>
      <c r="R156" s="2"/>
    </row>
    <row r="157" spans="1:18" ht="12.75" customHeight="1" x14ac:dyDescent="0.2">
      <c r="A157" s="9"/>
      <c r="B157" s="11"/>
      <c r="C157" s="10"/>
      <c r="D157" s="1"/>
      <c r="E157" s="2"/>
      <c r="F157" s="2"/>
      <c r="G157" s="2"/>
      <c r="H157" s="2"/>
      <c r="I157" s="9"/>
      <c r="J157" s="2"/>
      <c r="K157" s="9"/>
      <c r="L157" s="2"/>
      <c r="M157" s="2"/>
      <c r="N157" s="2"/>
      <c r="O157" s="9"/>
      <c r="P157" s="2"/>
      <c r="Q157" s="2"/>
      <c r="R157" s="2"/>
    </row>
    <row r="158" spans="1:18" ht="12.75" customHeight="1" x14ac:dyDescent="0.2">
      <c r="A158" s="9"/>
      <c r="B158" s="11"/>
      <c r="C158" s="10"/>
      <c r="D158" s="1"/>
      <c r="E158" s="2"/>
      <c r="F158" s="2"/>
      <c r="G158" s="2"/>
      <c r="H158" s="2"/>
      <c r="I158" s="9"/>
      <c r="J158" s="2"/>
      <c r="K158" s="9"/>
      <c r="L158" s="2"/>
      <c r="M158" s="2"/>
      <c r="N158" s="2"/>
      <c r="O158" s="9"/>
      <c r="P158" s="2"/>
      <c r="Q158" s="2"/>
      <c r="R158" s="2"/>
    </row>
    <row r="159" spans="1:18" ht="12.75" customHeight="1" x14ac:dyDescent="0.2">
      <c r="A159" s="9"/>
      <c r="B159" s="11"/>
      <c r="C159" s="10"/>
      <c r="D159" s="1"/>
      <c r="E159" s="2"/>
      <c r="F159" s="2"/>
      <c r="G159" s="2"/>
      <c r="H159" s="2"/>
      <c r="I159" s="9"/>
      <c r="J159" s="2"/>
      <c r="K159" s="9"/>
      <c r="L159" s="2"/>
      <c r="M159" s="2"/>
      <c r="N159" s="2"/>
      <c r="O159" s="9"/>
      <c r="P159" s="2"/>
      <c r="Q159" s="2"/>
      <c r="R159" s="2"/>
    </row>
    <row r="160" spans="1:18" ht="12.75" customHeight="1" x14ac:dyDescent="0.2">
      <c r="A160" s="9"/>
      <c r="B160" s="11"/>
      <c r="C160" s="10"/>
      <c r="D160" s="1"/>
      <c r="E160" s="2"/>
      <c r="F160" s="2"/>
      <c r="G160" s="2"/>
      <c r="H160" s="2"/>
      <c r="I160" s="9"/>
      <c r="J160" s="2"/>
      <c r="K160" s="9"/>
      <c r="L160" s="2"/>
      <c r="M160" s="2"/>
      <c r="N160" s="2"/>
      <c r="O160" s="9"/>
      <c r="P160" s="2"/>
      <c r="Q160" s="2"/>
      <c r="R160" s="2"/>
    </row>
    <row r="161" spans="1:18" ht="12.75" customHeight="1" x14ac:dyDescent="0.2">
      <c r="A161" s="9"/>
      <c r="B161" s="11"/>
      <c r="C161" s="10"/>
      <c r="D161" s="1"/>
      <c r="E161" s="2"/>
      <c r="F161" s="2"/>
      <c r="G161" s="2"/>
      <c r="H161" s="2"/>
      <c r="I161" s="9"/>
      <c r="J161" s="2"/>
      <c r="K161" s="9"/>
      <c r="L161" s="2"/>
      <c r="M161" s="2"/>
      <c r="N161" s="2"/>
      <c r="O161" s="9"/>
      <c r="P161" s="2"/>
      <c r="Q161" s="2"/>
      <c r="R161" s="2"/>
    </row>
    <row r="162" spans="1:18" ht="12.75" customHeight="1" x14ac:dyDescent="0.2">
      <c r="A162" s="9"/>
      <c r="B162" s="11"/>
      <c r="C162" s="10"/>
      <c r="D162" s="1"/>
      <c r="E162" s="2"/>
      <c r="F162" s="2"/>
      <c r="G162" s="2"/>
      <c r="H162" s="2"/>
      <c r="I162" s="9"/>
      <c r="J162" s="2"/>
      <c r="K162" s="9"/>
      <c r="L162" s="2"/>
      <c r="M162" s="2"/>
      <c r="N162" s="2"/>
      <c r="O162" s="9"/>
      <c r="P162" s="2"/>
      <c r="Q162" s="2"/>
      <c r="R162" s="2"/>
    </row>
    <row r="163" spans="1:18" ht="12.75" customHeight="1" x14ac:dyDescent="0.2">
      <c r="A163" s="9"/>
      <c r="B163" s="11"/>
      <c r="C163" s="10"/>
      <c r="D163" s="1"/>
      <c r="E163" s="2"/>
      <c r="F163" s="2"/>
      <c r="G163" s="2"/>
      <c r="H163" s="2"/>
      <c r="I163" s="9"/>
      <c r="J163" s="2"/>
      <c r="K163" s="9"/>
      <c r="L163" s="2"/>
      <c r="M163" s="2"/>
      <c r="N163" s="2"/>
      <c r="O163" s="9"/>
      <c r="P163" s="2"/>
      <c r="Q163" s="2"/>
      <c r="R163" s="2"/>
    </row>
    <row r="164" spans="1:18" ht="12.75" customHeight="1" x14ac:dyDescent="0.2">
      <c r="A164" s="9"/>
      <c r="B164" s="11"/>
      <c r="C164" s="10"/>
      <c r="D164" s="1"/>
      <c r="E164" s="2"/>
      <c r="F164" s="2"/>
      <c r="G164" s="2"/>
      <c r="H164" s="2"/>
      <c r="I164" s="9"/>
      <c r="J164" s="2"/>
      <c r="K164" s="9"/>
      <c r="L164" s="2"/>
      <c r="M164" s="2"/>
      <c r="N164" s="2"/>
      <c r="O164" s="9"/>
      <c r="P164" s="2"/>
      <c r="Q164" s="2"/>
      <c r="R164" s="2"/>
    </row>
    <row r="165" spans="1:18" ht="12.75" customHeight="1" x14ac:dyDescent="0.2">
      <c r="A165" s="9"/>
      <c r="B165" s="11"/>
      <c r="C165" s="10"/>
      <c r="D165" s="1"/>
      <c r="E165" s="2"/>
      <c r="F165" s="2"/>
      <c r="G165" s="2"/>
      <c r="H165" s="2"/>
      <c r="I165" s="9"/>
      <c r="J165" s="2"/>
      <c r="K165" s="9"/>
      <c r="L165" s="2"/>
      <c r="M165" s="2"/>
      <c r="N165" s="2"/>
      <c r="O165" s="9"/>
      <c r="P165" s="2"/>
      <c r="Q165" s="2"/>
      <c r="R165" s="2"/>
    </row>
    <row r="166" spans="1:18" ht="12.75" customHeight="1" x14ac:dyDescent="0.2">
      <c r="A166" s="9"/>
      <c r="B166" s="11"/>
      <c r="C166" s="10"/>
      <c r="D166" s="1"/>
      <c r="E166" s="2"/>
      <c r="F166" s="2"/>
      <c r="G166" s="2"/>
      <c r="H166" s="2"/>
      <c r="I166" s="9"/>
      <c r="J166" s="2"/>
      <c r="K166" s="9"/>
      <c r="L166" s="2"/>
      <c r="M166" s="2"/>
      <c r="N166" s="2"/>
      <c r="O166" s="9"/>
      <c r="P166" s="2"/>
      <c r="Q166" s="2"/>
      <c r="R166" s="2"/>
    </row>
    <row r="167" spans="1:18" ht="12.75" customHeight="1" x14ac:dyDescent="0.2">
      <c r="A167" s="9"/>
      <c r="B167" s="11"/>
      <c r="C167" s="10"/>
      <c r="D167" s="1"/>
      <c r="E167" s="2"/>
      <c r="F167" s="2"/>
      <c r="G167" s="2"/>
      <c r="H167" s="2"/>
      <c r="I167" s="9"/>
      <c r="J167" s="2"/>
      <c r="K167" s="9"/>
      <c r="L167" s="2"/>
      <c r="M167" s="2"/>
      <c r="N167" s="2"/>
      <c r="O167" s="9"/>
      <c r="P167" s="2"/>
      <c r="Q167" s="2"/>
      <c r="R167" s="2"/>
    </row>
    <row r="168" spans="1:18" ht="12.75" customHeight="1" x14ac:dyDescent="0.2">
      <c r="A168" s="9"/>
      <c r="B168" s="11"/>
      <c r="C168" s="10"/>
      <c r="D168" s="1"/>
      <c r="E168" s="2"/>
      <c r="F168" s="2"/>
      <c r="G168" s="2"/>
      <c r="H168" s="2"/>
      <c r="I168" s="9"/>
      <c r="J168" s="2"/>
      <c r="K168" s="9"/>
      <c r="L168" s="2"/>
      <c r="M168" s="2"/>
      <c r="N168" s="2"/>
      <c r="O168" s="9"/>
      <c r="P168" s="2"/>
      <c r="Q168" s="2"/>
      <c r="R168" s="2"/>
    </row>
    <row r="169" spans="1:18" ht="12.75" customHeight="1" x14ac:dyDescent="0.2">
      <c r="A169" s="9"/>
      <c r="B169" s="11"/>
      <c r="C169" s="10"/>
      <c r="D169" s="1"/>
      <c r="E169" s="2"/>
      <c r="F169" s="2"/>
      <c r="G169" s="2"/>
      <c r="H169" s="2"/>
      <c r="I169" s="9"/>
      <c r="J169" s="2"/>
      <c r="K169" s="9"/>
      <c r="L169" s="2"/>
      <c r="M169" s="2"/>
      <c r="N169" s="2"/>
      <c r="O169" s="9"/>
      <c r="P169" s="2"/>
      <c r="Q169" s="2"/>
      <c r="R169" s="2"/>
    </row>
    <row r="170" spans="1:18" ht="12.75" customHeight="1" x14ac:dyDescent="0.2">
      <c r="A170" s="9"/>
      <c r="B170" s="11"/>
      <c r="C170" s="10"/>
      <c r="D170" s="1"/>
      <c r="E170" s="2"/>
      <c r="F170" s="2"/>
      <c r="G170" s="2"/>
      <c r="H170" s="2"/>
      <c r="I170" s="9"/>
      <c r="J170" s="2"/>
      <c r="K170" s="9"/>
      <c r="L170" s="2"/>
      <c r="M170" s="2"/>
      <c r="N170" s="2"/>
      <c r="O170" s="9"/>
      <c r="P170" s="2"/>
      <c r="Q170" s="2"/>
      <c r="R170" s="2"/>
    </row>
    <row r="171" spans="1:18" ht="12.75" customHeight="1" x14ac:dyDescent="0.2">
      <c r="A171" s="9"/>
      <c r="B171" s="11"/>
      <c r="C171" s="10"/>
      <c r="D171" s="1"/>
      <c r="E171" s="2"/>
      <c r="F171" s="2"/>
      <c r="G171" s="2"/>
      <c r="H171" s="2"/>
      <c r="I171" s="9"/>
      <c r="J171" s="2"/>
      <c r="K171" s="9"/>
      <c r="L171" s="2"/>
      <c r="M171" s="2"/>
      <c r="N171" s="2"/>
      <c r="O171" s="9"/>
      <c r="P171" s="2"/>
      <c r="Q171" s="2"/>
      <c r="R171" s="2"/>
    </row>
    <row r="172" spans="1:18" ht="12.75" customHeight="1" x14ac:dyDescent="0.2">
      <c r="A172" s="9"/>
      <c r="B172" s="11"/>
      <c r="C172" s="10"/>
      <c r="D172" s="1"/>
      <c r="E172" s="2"/>
      <c r="F172" s="2"/>
      <c r="G172" s="2"/>
      <c r="H172" s="2"/>
      <c r="I172" s="9"/>
      <c r="J172" s="2"/>
      <c r="K172" s="9"/>
      <c r="L172" s="2"/>
      <c r="M172" s="2"/>
      <c r="N172" s="2"/>
      <c r="O172" s="9"/>
      <c r="P172" s="2"/>
      <c r="Q172" s="2"/>
      <c r="R172" s="2"/>
    </row>
    <row r="173" spans="1:18" ht="12.75" customHeight="1" x14ac:dyDescent="0.2">
      <c r="A173" s="9"/>
      <c r="B173" s="11"/>
      <c r="C173" s="10"/>
      <c r="D173" s="1"/>
      <c r="E173" s="2"/>
      <c r="F173" s="2"/>
      <c r="G173" s="2"/>
      <c r="H173" s="2"/>
      <c r="I173" s="9"/>
      <c r="J173" s="2"/>
      <c r="K173" s="9"/>
      <c r="L173" s="2"/>
      <c r="M173" s="2"/>
      <c r="N173" s="2"/>
      <c r="O173" s="9"/>
      <c r="P173" s="2"/>
      <c r="Q173" s="2"/>
      <c r="R173" s="2"/>
    </row>
    <row r="174" spans="1:18" ht="12.75" customHeight="1" x14ac:dyDescent="0.2">
      <c r="A174" s="9"/>
      <c r="B174" s="11"/>
      <c r="C174" s="10"/>
      <c r="D174" s="1"/>
      <c r="E174" s="2"/>
      <c r="F174" s="2"/>
      <c r="G174" s="2"/>
      <c r="H174" s="2"/>
      <c r="I174" s="9"/>
      <c r="J174" s="2"/>
      <c r="K174" s="9"/>
      <c r="L174" s="2"/>
      <c r="M174" s="2"/>
      <c r="N174" s="2"/>
      <c r="O174" s="9"/>
      <c r="P174" s="2"/>
      <c r="Q174" s="2"/>
      <c r="R174" s="2"/>
    </row>
    <row r="175" spans="1:18" ht="12.75" customHeight="1" x14ac:dyDescent="0.2">
      <c r="A175" s="9"/>
      <c r="B175" s="11"/>
      <c r="C175" s="10"/>
      <c r="D175" s="1"/>
      <c r="E175" s="2"/>
      <c r="F175" s="2"/>
      <c r="G175" s="2"/>
      <c r="H175" s="2"/>
      <c r="I175" s="9"/>
      <c r="J175" s="2"/>
      <c r="K175" s="9"/>
      <c r="L175" s="2"/>
      <c r="M175" s="2"/>
      <c r="N175" s="2"/>
      <c r="O175" s="9"/>
      <c r="P175" s="2"/>
      <c r="Q175" s="2"/>
      <c r="R175" s="2"/>
    </row>
    <row r="176" spans="1:18" ht="12.75" customHeight="1" x14ac:dyDescent="0.2">
      <c r="A176" s="9"/>
      <c r="B176" s="11"/>
      <c r="C176" s="10"/>
      <c r="D176" s="1"/>
      <c r="E176" s="2"/>
      <c r="F176" s="2"/>
      <c r="G176" s="2"/>
      <c r="H176" s="2"/>
      <c r="I176" s="9"/>
      <c r="J176" s="2"/>
      <c r="K176" s="9"/>
      <c r="L176" s="2"/>
      <c r="M176" s="2"/>
      <c r="N176" s="2"/>
      <c r="O176" s="9"/>
      <c r="P176" s="2"/>
      <c r="Q176" s="2"/>
      <c r="R176" s="2"/>
    </row>
    <row r="177" spans="1:18" ht="12.75" customHeight="1" x14ac:dyDescent="0.2">
      <c r="A177" s="9"/>
      <c r="B177" s="11"/>
      <c r="C177" s="10"/>
      <c r="D177" s="1"/>
      <c r="E177" s="2"/>
      <c r="F177" s="2"/>
      <c r="G177" s="2"/>
      <c r="H177" s="2"/>
      <c r="I177" s="9"/>
      <c r="J177" s="2"/>
      <c r="K177" s="9"/>
      <c r="L177" s="2"/>
      <c r="M177" s="2"/>
      <c r="N177" s="2"/>
      <c r="O177" s="9"/>
      <c r="P177" s="2"/>
      <c r="Q177" s="2"/>
      <c r="R177" s="2"/>
    </row>
    <row r="178" spans="1:18" ht="12.75" customHeight="1" x14ac:dyDescent="0.2">
      <c r="A178" s="9"/>
      <c r="B178" s="11"/>
      <c r="C178" s="10"/>
      <c r="D178" s="1"/>
      <c r="E178" s="2"/>
      <c r="F178" s="2"/>
      <c r="G178" s="2"/>
      <c r="H178" s="2"/>
      <c r="I178" s="9"/>
      <c r="J178" s="2"/>
      <c r="K178" s="9"/>
      <c r="L178" s="2"/>
      <c r="M178" s="2"/>
      <c r="N178" s="2"/>
      <c r="O178" s="9"/>
      <c r="P178" s="2"/>
      <c r="Q178" s="2"/>
      <c r="R178" s="2"/>
    </row>
    <row r="179" spans="1:18" ht="12.75" customHeight="1" x14ac:dyDescent="0.2">
      <c r="A179" s="9"/>
      <c r="B179" s="11"/>
      <c r="C179" s="10"/>
      <c r="D179" s="1"/>
      <c r="E179" s="2"/>
      <c r="F179" s="2"/>
      <c r="G179" s="2"/>
      <c r="H179" s="2"/>
      <c r="I179" s="9"/>
      <c r="J179" s="2"/>
      <c r="K179" s="9"/>
      <c r="L179" s="2"/>
      <c r="M179" s="2"/>
      <c r="N179" s="2"/>
      <c r="O179" s="9"/>
      <c r="P179" s="2"/>
      <c r="Q179" s="2"/>
      <c r="R179" s="2"/>
    </row>
    <row r="180" spans="1:18" ht="12.75" customHeight="1" x14ac:dyDescent="0.2">
      <c r="A180" s="9"/>
      <c r="B180" s="11"/>
      <c r="C180" s="10"/>
      <c r="D180" s="1"/>
      <c r="E180" s="2"/>
      <c r="F180" s="2"/>
      <c r="G180" s="2"/>
      <c r="H180" s="2"/>
      <c r="I180" s="9"/>
      <c r="J180" s="2"/>
      <c r="K180" s="9"/>
      <c r="L180" s="2"/>
      <c r="M180" s="2"/>
      <c r="N180" s="2"/>
      <c r="O180" s="9"/>
      <c r="P180" s="2"/>
      <c r="Q180" s="2"/>
      <c r="R180" s="2"/>
    </row>
    <row r="181" spans="1:18" ht="12.75" customHeight="1" x14ac:dyDescent="0.2">
      <c r="A181" s="9"/>
      <c r="B181" s="11"/>
      <c r="C181" s="10"/>
      <c r="D181" s="1"/>
      <c r="E181" s="2"/>
      <c r="F181" s="2"/>
      <c r="G181" s="2"/>
      <c r="H181" s="2"/>
      <c r="I181" s="9"/>
      <c r="J181" s="2"/>
      <c r="K181" s="9"/>
      <c r="L181" s="2"/>
      <c r="M181" s="2"/>
      <c r="N181" s="2"/>
      <c r="O181" s="9"/>
      <c r="P181" s="2"/>
      <c r="Q181" s="2"/>
      <c r="R181" s="2"/>
    </row>
    <row r="182" spans="1:18" ht="12.75" customHeight="1" x14ac:dyDescent="0.2">
      <c r="A182" s="9"/>
      <c r="B182" s="11"/>
      <c r="C182" s="10"/>
      <c r="D182" s="1"/>
      <c r="E182" s="2"/>
      <c r="F182" s="2"/>
      <c r="G182" s="2"/>
      <c r="H182" s="2"/>
      <c r="I182" s="9"/>
      <c r="J182" s="2"/>
      <c r="K182" s="9"/>
      <c r="L182" s="2"/>
      <c r="M182" s="2"/>
      <c r="N182" s="2"/>
      <c r="O182" s="9"/>
      <c r="P182" s="2"/>
      <c r="Q182" s="2"/>
      <c r="R182" s="2"/>
    </row>
    <row r="183" spans="1:18" ht="12.75" customHeight="1" x14ac:dyDescent="0.2">
      <c r="A183" s="9"/>
      <c r="B183" s="11"/>
      <c r="C183" s="10"/>
      <c r="D183" s="1"/>
      <c r="E183" s="2"/>
      <c r="F183" s="2"/>
      <c r="G183" s="2"/>
      <c r="H183" s="2"/>
      <c r="I183" s="9"/>
      <c r="J183" s="2"/>
      <c r="K183" s="9"/>
      <c r="L183" s="2"/>
      <c r="M183" s="2"/>
      <c r="N183" s="2"/>
      <c r="O183" s="9"/>
      <c r="P183" s="2"/>
      <c r="Q183" s="2"/>
      <c r="R183" s="2"/>
    </row>
    <row r="184" spans="1:18" ht="12.75" customHeight="1" x14ac:dyDescent="0.2">
      <c r="A184" s="9"/>
      <c r="B184" s="11"/>
      <c r="C184" s="10"/>
      <c r="D184" s="1"/>
      <c r="E184" s="2"/>
      <c r="F184" s="2"/>
      <c r="G184" s="2"/>
      <c r="H184" s="2"/>
      <c r="I184" s="9"/>
      <c r="J184" s="2"/>
      <c r="K184" s="9"/>
      <c r="L184" s="2"/>
      <c r="M184" s="2"/>
      <c r="N184" s="2"/>
      <c r="O184" s="9"/>
      <c r="P184" s="2"/>
      <c r="Q184" s="2"/>
      <c r="R184" s="2"/>
    </row>
    <row r="185" spans="1:18" ht="12.75" customHeight="1" x14ac:dyDescent="0.2">
      <c r="A185" s="9"/>
      <c r="B185" s="11"/>
      <c r="C185" s="10"/>
      <c r="D185" s="1"/>
      <c r="E185" s="2"/>
      <c r="F185" s="2"/>
      <c r="G185" s="2"/>
      <c r="H185" s="2"/>
      <c r="I185" s="9"/>
      <c r="J185" s="2"/>
      <c r="K185" s="9"/>
      <c r="L185" s="2"/>
      <c r="M185" s="2"/>
      <c r="N185" s="2"/>
      <c r="O185" s="9"/>
      <c r="P185" s="2"/>
      <c r="Q185" s="2"/>
      <c r="R185" s="2"/>
    </row>
    <row r="186" spans="1:18" ht="12.75" customHeight="1" x14ac:dyDescent="0.2">
      <c r="A186" s="9"/>
      <c r="B186" s="11"/>
      <c r="C186" s="10"/>
      <c r="D186" s="1"/>
      <c r="E186" s="2"/>
      <c r="F186" s="2"/>
      <c r="G186" s="2"/>
      <c r="H186" s="2"/>
      <c r="I186" s="9"/>
      <c r="J186" s="2"/>
      <c r="K186" s="9"/>
      <c r="L186" s="2"/>
      <c r="M186" s="2"/>
      <c r="N186" s="2"/>
      <c r="O186" s="9"/>
      <c r="P186" s="2"/>
      <c r="Q186" s="2"/>
      <c r="R186" s="2"/>
    </row>
    <row r="187" spans="1:18" ht="12.75" customHeight="1" x14ac:dyDescent="0.2">
      <c r="A187" s="9"/>
      <c r="B187" s="11"/>
      <c r="C187" s="10"/>
      <c r="D187" s="1"/>
      <c r="E187" s="2"/>
      <c r="F187" s="2"/>
      <c r="G187" s="2"/>
      <c r="H187" s="2"/>
      <c r="I187" s="9"/>
      <c r="J187" s="2"/>
      <c r="K187" s="9"/>
      <c r="L187" s="2"/>
      <c r="M187" s="2"/>
      <c r="N187" s="2"/>
      <c r="O187" s="9"/>
      <c r="P187" s="2"/>
      <c r="Q187" s="2"/>
      <c r="R187" s="2"/>
    </row>
    <row r="188" spans="1:18" ht="12.75" customHeight="1" x14ac:dyDescent="0.2">
      <c r="A188" s="9"/>
      <c r="B188" s="11"/>
      <c r="C188" s="10"/>
      <c r="D188" s="1"/>
      <c r="E188" s="2"/>
      <c r="F188" s="2"/>
      <c r="G188" s="2"/>
      <c r="H188" s="2"/>
      <c r="I188" s="9"/>
      <c r="J188" s="2"/>
      <c r="K188" s="9"/>
      <c r="L188" s="2"/>
      <c r="M188" s="2"/>
      <c r="N188" s="2"/>
      <c r="O188" s="9"/>
      <c r="P188" s="2"/>
      <c r="Q188" s="2"/>
      <c r="R188" s="2"/>
    </row>
    <row r="189" spans="1:18" ht="12.75" customHeight="1" x14ac:dyDescent="0.2">
      <c r="A189" s="9"/>
      <c r="B189" s="11"/>
      <c r="C189" s="10"/>
      <c r="D189" s="1"/>
      <c r="E189" s="2"/>
      <c r="F189" s="2"/>
      <c r="G189" s="2"/>
      <c r="H189" s="2"/>
      <c r="I189" s="9"/>
      <c r="J189" s="2"/>
      <c r="K189" s="9"/>
      <c r="L189" s="2"/>
      <c r="M189" s="2"/>
      <c r="N189" s="2"/>
      <c r="O189" s="9"/>
      <c r="P189" s="2"/>
      <c r="Q189" s="2"/>
      <c r="R189" s="2"/>
    </row>
    <row r="190" spans="1:18" ht="12.75" customHeight="1" x14ac:dyDescent="0.2">
      <c r="A190" s="9"/>
      <c r="B190" s="11"/>
      <c r="C190" s="10"/>
      <c r="D190" s="1"/>
      <c r="E190" s="2"/>
      <c r="F190" s="2"/>
      <c r="G190" s="2"/>
      <c r="H190" s="2"/>
      <c r="I190" s="9"/>
      <c r="J190" s="2"/>
      <c r="K190" s="9"/>
      <c r="L190" s="2"/>
      <c r="M190" s="2"/>
      <c r="N190" s="2"/>
      <c r="O190" s="9"/>
      <c r="P190" s="2"/>
      <c r="Q190" s="2"/>
      <c r="R190" s="2"/>
    </row>
    <row r="191" spans="1:18" ht="12.75" customHeight="1" x14ac:dyDescent="0.2">
      <c r="A191" s="9"/>
      <c r="B191" s="11"/>
      <c r="C191" s="10"/>
      <c r="D191" s="1"/>
      <c r="E191" s="2"/>
      <c r="F191" s="2"/>
      <c r="G191" s="2"/>
      <c r="H191" s="2"/>
      <c r="I191" s="9"/>
      <c r="J191" s="2"/>
      <c r="K191" s="9"/>
      <c r="L191" s="2"/>
      <c r="M191" s="2"/>
      <c r="N191" s="2"/>
      <c r="O191" s="9"/>
      <c r="P191" s="2"/>
      <c r="Q191" s="2"/>
      <c r="R191" s="2"/>
    </row>
    <row r="192" spans="1:18" ht="12.75" customHeight="1" x14ac:dyDescent="0.2">
      <c r="A192" s="9"/>
      <c r="B192" s="11"/>
      <c r="C192" s="10"/>
      <c r="D192" s="1"/>
      <c r="E192" s="2"/>
      <c r="F192" s="2"/>
      <c r="G192" s="2"/>
      <c r="H192" s="2"/>
      <c r="I192" s="9"/>
      <c r="J192" s="2"/>
      <c r="K192" s="9"/>
      <c r="L192" s="2"/>
      <c r="M192" s="2"/>
      <c r="N192" s="2"/>
      <c r="O192" s="9"/>
      <c r="P192" s="2"/>
      <c r="Q192" s="2"/>
      <c r="R192" s="2"/>
    </row>
    <row r="193" spans="1:18" ht="12.75" customHeight="1" x14ac:dyDescent="0.2">
      <c r="A193" s="9"/>
      <c r="B193" s="11"/>
      <c r="C193" s="10"/>
      <c r="D193" s="1"/>
      <c r="E193" s="2"/>
      <c r="F193" s="2"/>
      <c r="G193" s="2"/>
      <c r="H193" s="2"/>
      <c r="I193" s="9"/>
      <c r="J193" s="2"/>
      <c r="K193" s="9"/>
      <c r="L193" s="2"/>
      <c r="M193" s="2"/>
      <c r="N193" s="2"/>
      <c r="O193" s="9"/>
      <c r="P193" s="2"/>
      <c r="Q193" s="2"/>
      <c r="R193" s="2"/>
    </row>
    <row r="194" spans="1:18" ht="12.75" customHeight="1" x14ac:dyDescent="0.2">
      <c r="A194" s="9"/>
      <c r="B194" s="11"/>
      <c r="C194" s="10"/>
      <c r="D194" s="1"/>
      <c r="E194" s="2"/>
      <c r="F194" s="2"/>
      <c r="G194" s="2"/>
      <c r="H194" s="2"/>
      <c r="I194" s="9"/>
      <c r="J194" s="2"/>
      <c r="K194" s="9"/>
      <c r="L194" s="2"/>
      <c r="M194" s="2"/>
      <c r="N194" s="2"/>
      <c r="O194" s="9"/>
      <c r="P194" s="2"/>
      <c r="Q194" s="2"/>
      <c r="R194" s="2"/>
    </row>
    <row r="195" spans="1:18" ht="12.75" customHeight="1" x14ac:dyDescent="0.2">
      <c r="A195" s="9"/>
      <c r="B195" s="11"/>
      <c r="C195" s="10"/>
      <c r="D195" s="1"/>
      <c r="E195" s="2"/>
      <c r="F195" s="2"/>
      <c r="G195" s="2"/>
      <c r="H195" s="2"/>
      <c r="I195" s="9"/>
      <c r="J195" s="2"/>
      <c r="K195" s="9"/>
      <c r="L195" s="2"/>
      <c r="M195" s="2"/>
      <c r="N195" s="2"/>
      <c r="O195" s="9"/>
      <c r="P195" s="2"/>
      <c r="Q195" s="2"/>
      <c r="R195" s="2"/>
    </row>
    <row r="196" spans="1:18" ht="12.75" customHeight="1" x14ac:dyDescent="0.2">
      <c r="A196" s="9"/>
      <c r="B196" s="11"/>
      <c r="C196" s="10"/>
      <c r="D196" s="1"/>
      <c r="E196" s="2"/>
      <c r="F196" s="2"/>
      <c r="G196" s="2"/>
      <c r="H196" s="2"/>
      <c r="I196" s="9"/>
      <c r="J196" s="2"/>
      <c r="K196" s="9"/>
      <c r="L196" s="2"/>
      <c r="M196" s="2"/>
      <c r="N196" s="2"/>
      <c r="O196" s="9"/>
      <c r="P196" s="2"/>
      <c r="Q196" s="2"/>
      <c r="R196" s="2"/>
    </row>
    <row r="197" spans="1:18" ht="12.75" customHeight="1" x14ac:dyDescent="0.2">
      <c r="A197" s="9"/>
      <c r="B197" s="11"/>
      <c r="C197" s="10"/>
      <c r="D197" s="1"/>
      <c r="E197" s="2"/>
      <c r="F197" s="2"/>
      <c r="G197" s="2"/>
      <c r="H197" s="2"/>
      <c r="I197" s="9"/>
      <c r="J197" s="2"/>
      <c r="K197" s="9"/>
      <c r="L197" s="2"/>
      <c r="M197" s="2"/>
      <c r="N197" s="2"/>
      <c r="O197" s="9"/>
      <c r="P197" s="2"/>
      <c r="Q197" s="2"/>
      <c r="R197" s="2"/>
    </row>
    <row r="198" spans="1:18" ht="12.75" customHeight="1" x14ac:dyDescent="0.2">
      <c r="A198" s="9"/>
      <c r="B198" s="11"/>
      <c r="C198" s="10"/>
      <c r="D198" s="1"/>
      <c r="E198" s="2"/>
      <c r="F198" s="2"/>
      <c r="G198" s="2"/>
      <c r="H198" s="2"/>
      <c r="I198" s="9"/>
      <c r="J198" s="2"/>
      <c r="K198" s="9"/>
      <c r="L198" s="2"/>
      <c r="M198" s="2"/>
      <c r="N198" s="2"/>
      <c r="O198" s="9"/>
      <c r="P198" s="2"/>
      <c r="Q198" s="2"/>
      <c r="R198" s="2"/>
    </row>
    <row r="199" spans="1:18" ht="12.75" customHeight="1" x14ac:dyDescent="0.2">
      <c r="A199" s="9"/>
      <c r="B199" s="11"/>
      <c r="C199" s="10"/>
      <c r="D199" s="1"/>
      <c r="E199" s="2"/>
      <c r="F199" s="2"/>
      <c r="G199" s="2"/>
      <c r="H199" s="2"/>
      <c r="I199" s="9"/>
      <c r="J199" s="2"/>
      <c r="K199" s="9"/>
      <c r="L199" s="2"/>
      <c r="M199" s="2"/>
      <c r="N199" s="2"/>
      <c r="O199" s="9"/>
      <c r="P199" s="2"/>
      <c r="Q199" s="2"/>
      <c r="R199" s="2"/>
    </row>
    <row r="200" spans="1:18" ht="12.75" customHeight="1" x14ac:dyDescent="0.2">
      <c r="A200" s="9"/>
      <c r="B200" s="11"/>
      <c r="C200" s="10"/>
      <c r="D200" s="1"/>
      <c r="E200" s="2"/>
      <c r="F200" s="2"/>
      <c r="G200" s="2"/>
      <c r="H200" s="2"/>
      <c r="I200" s="9"/>
      <c r="J200" s="2"/>
      <c r="K200" s="9"/>
      <c r="L200" s="2"/>
      <c r="M200" s="2"/>
      <c r="N200" s="2"/>
      <c r="O200" s="9"/>
      <c r="P200" s="2"/>
      <c r="Q200" s="2"/>
      <c r="R200" s="2"/>
    </row>
    <row r="201" spans="1:18" ht="12.75" customHeight="1" x14ac:dyDescent="0.2">
      <c r="A201" s="9"/>
      <c r="B201" s="11"/>
      <c r="C201" s="10"/>
      <c r="D201" s="1"/>
      <c r="E201" s="2"/>
      <c r="F201" s="2"/>
      <c r="G201" s="2"/>
      <c r="H201" s="2"/>
      <c r="I201" s="9"/>
      <c r="J201" s="2"/>
      <c r="K201" s="9"/>
      <c r="L201" s="2"/>
      <c r="M201" s="2"/>
      <c r="N201" s="2"/>
      <c r="O201" s="9"/>
      <c r="P201" s="2"/>
      <c r="Q201" s="2"/>
      <c r="R201" s="2"/>
    </row>
    <row r="202" spans="1:18" ht="12.75" customHeight="1" x14ac:dyDescent="0.2">
      <c r="F202" s="2"/>
      <c r="G202" s="2"/>
      <c r="H202" s="2"/>
      <c r="J202" s="2"/>
      <c r="L202" s="2"/>
      <c r="M202" s="2"/>
      <c r="N202" s="2"/>
      <c r="P202" s="2"/>
      <c r="Q202" s="2"/>
      <c r="R202" s="2"/>
    </row>
    <row r="203" spans="1:18" ht="12.75" customHeight="1" x14ac:dyDescent="0.2">
      <c r="F203" s="2"/>
      <c r="G203" s="2"/>
      <c r="H203" s="2"/>
      <c r="J203" s="2"/>
      <c r="L203" s="2"/>
      <c r="M203" s="2"/>
      <c r="N203" s="2"/>
      <c r="P203" s="2"/>
      <c r="Q203" s="2"/>
      <c r="R203" s="2"/>
    </row>
    <row r="204" spans="1:18" ht="12.75" customHeight="1" x14ac:dyDescent="0.2">
      <c r="F204" s="2"/>
      <c r="G204" s="2"/>
      <c r="H204" s="2"/>
      <c r="J204" s="2"/>
      <c r="L204" s="2"/>
      <c r="M204" s="2"/>
      <c r="N204" s="2"/>
      <c r="P204" s="2"/>
      <c r="Q204" s="2"/>
      <c r="R204" s="2"/>
    </row>
    <row r="205" spans="1:18" ht="12.75" customHeight="1" x14ac:dyDescent="0.2">
      <c r="F205" s="2"/>
      <c r="G205" s="2"/>
      <c r="H205" s="2"/>
      <c r="J205" s="2"/>
      <c r="L205" s="2"/>
      <c r="M205" s="2"/>
      <c r="N205" s="2"/>
      <c r="P205" s="2"/>
      <c r="Q205" s="2"/>
      <c r="R205" s="2"/>
    </row>
    <row r="206" spans="1:18" ht="12.75" customHeight="1" x14ac:dyDescent="0.2">
      <c r="F206" s="2"/>
      <c r="G206" s="2"/>
      <c r="H206" s="2"/>
      <c r="J206" s="2"/>
      <c r="L206" s="2"/>
      <c r="M206" s="2"/>
      <c r="N206" s="2"/>
      <c r="P206" s="2"/>
      <c r="Q206" s="2"/>
      <c r="R206" s="2"/>
    </row>
    <row r="207" spans="1:18" ht="12.75" customHeight="1" x14ac:dyDescent="0.2">
      <c r="F207" s="2"/>
      <c r="G207" s="2"/>
      <c r="H207" s="2"/>
      <c r="J207" s="2"/>
      <c r="L207" s="2"/>
      <c r="M207" s="2"/>
      <c r="N207" s="2"/>
      <c r="P207" s="2"/>
      <c r="Q207" s="2"/>
      <c r="R207" s="2"/>
    </row>
    <row r="208" spans="1:18" ht="12.75" customHeight="1" x14ac:dyDescent="0.2">
      <c r="F208" s="2"/>
      <c r="G208" s="2"/>
      <c r="H208" s="2"/>
      <c r="J208" s="2"/>
      <c r="L208" s="2"/>
      <c r="M208" s="2"/>
      <c r="N208" s="2"/>
      <c r="P208" s="2"/>
      <c r="Q208" s="2"/>
      <c r="R208" s="2"/>
    </row>
    <row r="209" spans="1:18" ht="12.75" customHeight="1" x14ac:dyDescent="0.2">
      <c r="F209" s="2"/>
      <c r="G209" s="2"/>
      <c r="H209" s="2"/>
      <c r="J209" s="2"/>
      <c r="L209" s="2"/>
      <c r="M209" s="2"/>
      <c r="N209" s="2"/>
      <c r="P209" s="2"/>
      <c r="Q209" s="2"/>
      <c r="R209" s="2"/>
    </row>
    <row r="210" spans="1:18" ht="12.75" customHeight="1" x14ac:dyDescent="0.2">
      <c r="F210" s="2"/>
      <c r="G210" s="2"/>
      <c r="H210" s="2"/>
      <c r="J210" s="2"/>
      <c r="L210" s="2"/>
      <c r="M210" s="2"/>
      <c r="N210" s="2"/>
      <c r="P210" s="2"/>
      <c r="Q210" s="2"/>
      <c r="R210" s="2"/>
    </row>
    <row r="211" spans="1:18" ht="12.75" customHeight="1" x14ac:dyDescent="0.2">
      <c r="F211" s="2"/>
      <c r="G211" s="2"/>
      <c r="H211" s="2"/>
      <c r="J211" s="2"/>
      <c r="L211" s="2"/>
      <c r="M211" s="2"/>
      <c r="N211" s="2"/>
      <c r="P211" s="2"/>
      <c r="Q211" s="2"/>
      <c r="R211" s="2"/>
    </row>
    <row r="212" spans="1:18" ht="12.75" customHeight="1" x14ac:dyDescent="0.2">
      <c r="A212" s="19"/>
      <c r="B212" s="19"/>
      <c r="C212" s="19"/>
      <c r="E212" s="19"/>
      <c r="F212" s="2"/>
      <c r="G212" s="2"/>
      <c r="H212" s="2"/>
      <c r="J212" s="2"/>
      <c r="L212" s="2"/>
      <c r="M212" s="2"/>
      <c r="N212" s="2"/>
      <c r="P212" s="2"/>
      <c r="Q212" s="2"/>
      <c r="R212" s="2"/>
    </row>
    <row r="213" spans="1:18" ht="12.75" customHeight="1" x14ac:dyDescent="0.2">
      <c r="A213" s="19"/>
      <c r="B213" s="19"/>
      <c r="C213" s="19"/>
      <c r="E213" s="19"/>
      <c r="F213" s="2"/>
      <c r="G213" s="2"/>
      <c r="H213" s="2"/>
      <c r="J213" s="2"/>
      <c r="L213" s="2"/>
      <c r="M213" s="2"/>
      <c r="N213" s="2"/>
      <c r="P213" s="2"/>
      <c r="Q213" s="2"/>
      <c r="R213" s="2"/>
    </row>
    <row r="214" spans="1:18" ht="12.75" customHeight="1" x14ac:dyDescent="0.2">
      <c r="A214" s="19"/>
      <c r="B214" s="19"/>
      <c r="C214" s="19"/>
      <c r="E214" s="19"/>
      <c r="F214" s="2"/>
      <c r="G214" s="2"/>
      <c r="H214" s="2"/>
      <c r="J214" s="2"/>
      <c r="L214" s="2"/>
      <c r="M214" s="2"/>
      <c r="N214" s="2"/>
      <c r="P214" s="2"/>
      <c r="Q214" s="2"/>
      <c r="R214" s="2"/>
    </row>
    <row r="215" spans="1:18" ht="12.75" customHeight="1" x14ac:dyDescent="0.2">
      <c r="A215" s="19"/>
      <c r="B215" s="19"/>
      <c r="C215" s="19"/>
      <c r="E215" s="19"/>
      <c r="F215" s="2"/>
      <c r="G215" s="2"/>
      <c r="H215" s="2"/>
      <c r="J215" s="2"/>
      <c r="L215" s="2"/>
      <c r="M215" s="2"/>
      <c r="N215" s="2"/>
      <c r="P215" s="2"/>
      <c r="Q215" s="2"/>
      <c r="R215" s="2"/>
    </row>
    <row r="216" spans="1:18" ht="12.75" customHeight="1" x14ac:dyDescent="0.2">
      <c r="A216" s="19"/>
      <c r="B216" s="19"/>
      <c r="C216" s="19"/>
      <c r="E216" s="19"/>
      <c r="F216" s="2"/>
      <c r="G216" s="2"/>
      <c r="H216" s="2"/>
      <c r="J216" s="2"/>
      <c r="L216" s="2"/>
      <c r="M216" s="2"/>
      <c r="N216" s="2"/>
      <c r="P216" s="2"/>
      <c r="Q216" s="2"/>
      <c r="R216" s="2"/>
    </row>
    <row r="217" spans="1:18" ht="12.75" customHeight="1" x14ac:dyDescent="0.2">
      <c r="A217" s="19"/>
      <c r="B217" s="19"/>
      <c r="C217" s="19"/>
      <c r="E217" s="19"/>
      <c r="F217" s="2"/>
      <c r="G217" s="2"/>
      <c r="H217" s="2"/>
      <c r="J217" s="2"/>
      <c r="L217" s="2"/>
      <c r="M217" s="2"/>
      <c r="N217" s="2"/>
      <c r="P217" s="2"/>
      <c r="Q217" s="2"/>
      <c r="R217" s="2"/>
    </row>
    <row r="218" spans="1:18" ht="12.75" customHeight="1" x14ac:dyDescent="0.2">
      <c r="A218" s="19"/>
      <c r="B218" s="19"/>
      <c r="C218" s="19"/>
      <c r="E218" s="19"/>
      <c r="F218" s="2"/>
      <c r="G218" s="2"/>
      <c r="H218" s="2"/>
      <c r="J218" s="2"/>
      <c r="L218" s="2"/>
      <c r="M218" s="2"/>
      <c r="N218" s="2"/>
      <c r="P218" s="2"/>
      <c r="Q218" s="2"/>
      <c r="R218" s="2"/>
    </row>
    <row r="219" spans="1:18" ht="12.75" customHeight="1" x14ac:dyDescent="0.2">
      <c r="A219" s="19"/>
      <c r="B219" s="19"/>
      <c r="C219" s="19"/>
      <c r="E219" s="19"/>
      <c r="F219" s="2"/>
      <c r="G219" s="2"/>
      <c r="H219" s="2"/>
      <c r="J219" s="2"/>
      <c r="L219" s="2"/>
      <c r="M219" s="2"/>
      <c r="N219" s="2"/>
      <c r="P219" s="2"/>
      <c r="Q219" s="2"/>
      <c r="R219" s="2"/>
    </row>
    <row r="220" spans="1:18" ht="12.75" customHeight="1" x14ac:dyDescent="0.2">
      <c r="A220" s="19"/>
      <c r="B220" s="19"/>
      <c r="C220" s="19"/>
      <c r="E220" s="19"/>
      <c r="F220" s="2"/>
      <c r="G220" s="2"/>
      <c r="H220" s="2"/>
      <c r="J220" s="2"/>
      <c r="L220" s="2"/>
      <c r="M220" s="2"/>
      <c r="N220" s="2"/>
      <c r="P220" s="2"/>
      <c r="Q220" s="2"/>
      <c r="R220" s="2"/>
    </row>
    <row r="221" spans="1:18" ht="12.75" customHeight="1" x14ac:dyDescent="0.2">
      <c r="A221" s="19"/>
      <c r="B221" s="19"/>
      <c r="C221" s="19"/>
      <c r="E221" s="19"/>
      <c r="F221" s="2"/>
      <c r="G221" s="2"/>
      <c r="H221" s="2"/>
      <c r="J221" s="2"/>
      <c r="L221" s="2"/>
      <c r="M221" s="2"/>
      <c r="N221" s="2"/>
      <c r="P221" s="2"/>
      <c r="Q221" s="2"/>
      <c r="R221" s="2"/>
    </row>
    <row r="222" spans="1:18" ht="12.75" customHeight="1" x14ac:dyDescent="0.2">
      <c r="A222" s="19"/>
      <c r="B222" s="19"/>
      <c r="C222" s="19"/>
      <c r="E222" s="19"/>
      <c r="F222" s="2"/>
      <c r="G222" s="2"/>
      <c r="H222" s="2"/>
      <c r="J222" s="2"/>
      <c r="L222" s="2"/>
      <c r="M222" s="2"/>
      <c r="N222" s="2"/>
      <c r="P222" s="2"/>
      <c r="Q222" s="2"/>
      <c r="R222" s="2"/>
    </row>
    <row r="223" spans="1:18" ht="12.75" customHeight="1" x14ac:dyDescent="0.2">
      <c r="A223" s="19"/>
      <c r="B223" s="19"/>
      <c r="C223" s="19"/>
      <c r="E223" s="19"/>
      <c r="F223" s="2"/>
      <c r="G223" s="2"/>
      <c r="H223" s="2"/>
      <c r="J223" s="2"/>
      <c r="L223" s="2"/>
      <c r="M223" s="2"/>
      <c r="N223" s="2"/>
      <c r="P223" s="2"/>
      <c r="Q223" s="2"/>
      <c r="R223" s="2"/>
    </row>
    <row r="224" spans="1:18" ht="12.75" customHeight="1" x14ac:dyDescent="0.2">
      <c r="A224" s="19"/>
      <c r="B224" s="19"/>
      <c r="C224" s="19"/>
      <c r="E224" s="19"/>
      <c r="F224" s="2"/>
      <c r="G224" s="2"/>
      <c r="H224" s="2"/>
      <c r="J224" s="2"/>
      <c r="L224" s="2"/>
      <c r="M224" s="2"/>
      <c r="N224" s="2"/>
      <c r="P224" s="2"/>
      <c r="Q224" s="2"/>
      <c r="R224" s="2"/>
    </row>
    <row r="225" spans="1:18" ht="12.75" customHeight="1" x14ac:dyDescent="0.2">
      <c r="A225" s="19"/>
      <c r="B225" s="19"/>
      <c r="C225" s="19"/>
      <c r="E225" s="19"/>
      <c r="F225" s="2"/>
      <c r="G225" s="2"/>
      <c r="H225" s="2"/>
      <c r="J225" s="2"/>
      <c r="L225" s="2"/>
      <c r="M225" s="2"/>
      <c r="N225" s="2"/>
      <c r="P225" s="2"/>
      <c r="Q225" s="2"/>
      <c r="R225" s="2"/>
    </row>
    <row r="226" spans="1:18" ht="12.75" customHeight="1" x14ac:dyDescent="0.2">
      <c r="A226" s="19"/>
      <c r="B226" s="19"/>
      <c r="C226" s="19"/>
      <c r="E226" s="19"/>
      <c r="F226" s="2"/>
      <c r="G226" s="2"/>
      <c r="H226" s="2"/>
      <c r="J226" s="2"/>
      <c r="L226" s="2"/>
      <c r="M226" s="2"/>
      <c r="N226" s="2"/>
      <c r="P226" s="2"/>
      <c r="Q226" s="2"/>
      <c r="R226" s="2"/>
    </row>
    <row r="227" spans="1:18" ht="12.75" customHeight="1" x14ac:dyDescent="0.2">
      <c r="A227" s="19"/>
      <c r="B227" s="19"/>
      <c r="C227" s="19"/>
      <c r="E227" s="19"/>
      <c r="F227" s="2"/>
      <c r="G227" s="2"/>
      <c r="H227" s="2"/>
      <c r="J227" s="2"/>
      <c r="L227" s="2"/>
      <c r="M227" s="2"/>
      <c r="N227" s="2"/>
      <c r="P227" s="2"/>
      <c r="Q227" s="2"/>
      <c r="R227" s="2"/>
    </row>
    <row r="228" spans="1:18" ht="12.75" customHeight="1" x14ac:dyDescent="0.2">
      <c r="A228" s="19"/>
      <c r="B228" s="19"/>
      <c r="C228" s="19"/>
      <c r="E228" s="19"/>
      <c r="F228" s="2"/>
      <c r="G228" s="2"/>
      <c r="H228" s="2"/>
      <c r="J228" s="2"/>
      <c r="L228" s="2"/>
      <c r="M228" s="2"/>
      <c r="N228" s="2"/>
      <c r="P228" s="2"/>
      <c r="Q228" s="2"/>
      <c r="R228" s="2"/>
    </row>
    <row r="229" spans="1:18" ht="12.75" customHeight="1" x14ac:dyDescent="0.2">
      <c r="A229" s="19"/>
      <c r="B229" s="19"/>
      <c r="C229" s="19"/>
      <c r="E229" s="19"/>
      <c r="F229" s="2"/>
      <c r="G229" s="2"/>
      <c r="H229" s="2"/>
      <c r="J229" s="2"/>
      <c r="L229" s="2"/>
      <c r="M229" s="2"/>
      <c r="N229" s="2"/>
      <c r="P229" s="2"/>
      <c r="Q229" s="2"/>
      <c r="R229" s="2"/>
    </row>
    <row r="230" spans="1:18" ht="12.75" customHeight="1" x14ac:dyDescent="0.2">
      <c r="A230" s="19"/>
      <c r="B230" s="19"/>
      <c r="C230" s="19"/>
      <c r="E230" s="19"/>
      <c r="F230" s="2"/>
      <c r="G230" s="2"/>
      <c r="H230" s="2"/>
      <c r="J230" s="2"/>
      <c r="L230" s="2"/>
      <c r="M230" s="2"/>
      <c r="N230" s="2"/>
      <c r="P230" s="2"/>
      <c r="Q230" s="2"/>
      <c r="R230" s="2"/>
    </row>
    <row r="231" spans="1:18" ht="12.75" customHeight="1" x14ac:dyDescent="0.2">
      <c r="A231" s="19"/>
      <c r="B231" s="19"/>
      <c r="C231" s="19"/>
      <c r="E231" s="19"/>
      <c r="F231" s="2"/>
      <c r="G231" s="2"/>
      <c r="H231" s="2"/>
      <c r="J231" s="2"/>
      <c r="L231" s="2"/>
      <c r="M231" s="2"/>
      <c r="N231" s="2"/>
      <c r="P231" s="2"/>
      <c r="Q231" s="2"/>
      <c r="R231" s="2"/>
    </row>
    <row r="232" spans="1:18" ht="12.75" customHeight="1" x14ac:dyDescent="0.2">
      <c r="A232" s="19"/>
      <c r="B232" s="19"/>
      <c r="C232" s="19"/>
      <c r="E232" s="19"/>
      <c r="F232" s="2"/>
      <c r="G232" s="2"/>
      <c r="H232" s="2"/>
      <c r="J232" s="2"/>
      <c r="L232" s="2"/>
      <c r="M232" s="2"/>
      <c r="N232" s="2"/>
      <c r="P232" s="2"/>
      <c r="Q232" s="2"/>
      <c r="R232" s="2"/>
    </row>
    <row r="233" spans="1:18" ht="12.75" customHeight="1" x14ac:dyDescent="0.2">
      <c r="A233" s="19"/>
      <c r="B233" s="19"/>
      <c r="C233" s="19"/>
      <c r="E233" s="19"/>
      <c r="F233" s="2"/>
      <c r="G233" s="2"/>
      <c r="H233" s="2"/>
      <c r="J233" s="2"/>
      <c r="L233" s="2"/>
      <c r="M233" s="2"/>
      <c r="N233" s="2"/>
      <c r="P233" s="2"/>
      <c r="Q233" s="2"/>
      <c r="R233" s="2"/>
    </row>
    <row r="234" spans="1:18" ht="12.75" customHeight="1" x14ac:dyDescent="0.2">
      <c r="A234" s="19"/>
      <c r="B234" s="19"/>
      <c r="C234" s="19"/>
      <c r="E234" s="19"/>
      <c r="F234" s="2"/>
      <c r="G234" s="2"/>
      <c r="H234" s="2"/>
      <c r="J234" s="2"/>
      <c r="L234" s="2"/>
      <c r="M234" s="2"/>
      <c r="N234" s="2"/>
      <c r="P234" s="2"/>
      <c r="Q234" s="2"/>
      <c r="R234" s="2"/>
    </row>
    <row r="235" spans="1:18" ht="12.75" customHeight="1" x14ac:dyDescent="0.2">
      <c r="A235" s="19"/>
      <c r="B235" s="19"/>
      <c r="C235" s="19"/>
      <c r="E235" s="19"/>
      <c r="F235" s="2"/>
      <c r="G235" s="2"/>
      <c r="H235" s="2"/>
      <c r="J235" s="2"/>
      <c r="L235" s="2"/>
      <c r="M235" s="2"/>
      <c r="N235" s="2"/>
      <c r="P235" s="2"/>
      <c r="Q235" s="2"/>
      <c r="R235" s="2"/>
    </row>
    <row r="236" spans="1:18" ht="12.75" customHeight="1" x14ac:dyDescent="0.2">
      <c r="A236" s="19"/>
      <c r="B236" s="19"/>
      <c r="C236" s="19"/>
      <c r="E236" s="19"/>
      <c r="F236" s="2"/>
      <c r="G236" s="2"/>
      <c r="H236" s="2"/>
      <c r="J236" s="2"/>
      <c r="L236" s="2"/>
      <c r="M236" s="2"/>
      <c r="N236" s="2"/>
      <c r="P236" s="2"/>
      <c r="Q236" s="2"/>
      <c r="R236" s="2"/>
    </row>
    <row r="237" spans="1:18" ht="12.75" customHeight="1" x14ac:dyDescent="0.2">
      <c r="A237" s="19"/>
      <c r="B237" s="19"/>
      <c r="C237" s="19"/>
      <c r="E237" s="19"/>
      <c r="F237" s="2"/>
      <c r="G237" s="2"/>
      <c r="H237" s="2"/>
      <c r="J237" s="2"/>
      <c r="L237" s="2"/>
      <c r="M237" s="2"/>
      <c r="N237" s="2"/>
      <c r="P237" s="2"/>
      <c r="Q237" s="2"/>
      <c r="R237" s="2"/>
    </row>
    <row r="238" spans="1:18" ht="12.75" customHeight="1" x14ac:dyDescent="0.2">
      <c r="A238" s="19"/>
      <c r="B238" s="19"/>
      <c r="C238" s="19"/>
      <c r="E238" s="19"/>
      <c r="F238" s="2"/>
      <c r="G238" s="2"/>
      <c r="H238" s="2"/>
      <c r="J238" s="2"/>
      <c r="L238" s="2"/>
      <c r="M238" s="2"/>
      <c r="N238" s="2"/>
      <c r="P238" s="2"/>
      <c r="Q238" s="2"/>
      <c r="R238" s="2"/>
    </row>
    <row r="239" spans="1:18" ht="12.75" customHeight="1" x14ac:dyDescent="0.2">
      <c r="A239" s="19"/>
      <c r="B239" s="19"/>
      <c r="C239" s="19"/>
      <c r="E239" s="19"/>
      <c r="F239" s="2"/>
      <c r="G239" s="2"/>
      <c r="H239" s="2"/>
      <c r="J239" s="2"/>
      <c r="L239" s="2"/>
      <c r="M239" s="2"/>
      <c r="N239" s="2"/>
      <c r="P239" s="2"/>
      <c r="Q239" s="2"/>
      <c r="R239" s="2"/>
    </row>
    <row r="240" spans="1:18" ht="12.75" customHeight="1" x14ac:dyDescent="0.2">
      <c r="A240" s="19"/>
      <c r="B240" s="19"/>
      <c r="C240" s="19"/>
      <c r="E240" s="19"/>
      <c r="F240" s="2"/>
      <c r="G240" s="2"/>
      <c r="H240" s="2"/>
      <c r="J240" s="2"/>
      <c r="L240" s="2"/>
      <c r="M240" s="2"/>
      <c r="N240" s="2"/>
      <c r="P240" s="2"/>
      <c r="Q240" s="2"/>
      <c r="R240" s="2"/>
    </row>
    <row r="241" spans="1:18" ht="12.75" customHeight="1" x14ac:dyDescent="0.2">
      <c r="A241" s="19"/>
      <c r="B241" s="19"/>
      <c r="C241" s="19"/>
      <c r="E241" s="19"/>
      <c r="F241" s="2"/>
      <c r="G241" s="2"/>
      <c r="H241" s="2"/>
      <c r="J241" s="2"/>
      <c r="L241" s="2"/>
      <c r="M241" s="2"/>
      <c r="N241" s="2"/>
      <c r="P241" s="2"/>
      <c r="Q241" s="2"/>
      <c r="R241" s="2"/>
    </row>
    <row r="242" spans="1:18" ht="12.75" customHeight="1" x14ac:dyDescent="0.2">
      <c r="A242" s="19"/>
      <c r="B242" s="19"/>
      <c r="C242" s="19"/>
      <c r="E242" s="19"/>
      <c r="F242" s="2"/>
      <c r="G242" s="2"/>
      <c r="H242" s="2"/>
      <c r="J242" s="2"/>
      <c r="L242" s="2"/>
      <c r="M242" s="2"/>
      <c r="N242" s="2"/>
      <c r="P242" s="2"/>
      <c r="Q242" s="2"/>
      <c r="R242" s="2"/>
    </row>
    <row r="243" spans="1:18" ht="12.75" customHeight="1" x14ac:dyDescent="0.2">
      <c r="A243" s="19"/>
      <c r="B243" s="19"/>
      <c r="C243" s="19"/>
      <c r="E243" s="19"/>
      <c r="F243" s="2"/>
      <c r="G243" s="2"/>
      <c r="H243" s="2"/>
      <c r="J243" s="2"/>
      <c r="L243" s="2"/>
      <c r="M243" s="2"/>
      <c r="N243" s="2"/>
      <c r="P243" s="2"/>
      <c r="Q243" s="2"/>
      <c r="R243" s="2"/>
    </row>
    <row r="244" spans="1:18" ht="12.75" customHeight="1" x14ac:dyDescent="0.2">
      <c r="A244" s="19"/>
      <c r="B244" s="19"/>
      <c r="C244" s="19"/>
      <c r="E244" s="19"/>
      <c r="F244" s="2"/>
      <c r="G244" s="2"/>
      <c r="H244" s="2"/>
      <c r="J244" s="2"/>
      <c r="L244" s="2"/>
      <c r="M244" s="2"/>
      <c r="N244" s="2"/>
      <c r="P244" s="2"/>
      <c r="Q244" s="2"/>
      <c r="R244" s="2"/>
    </row>
    <row r="245" spans="1:18" ht="12.75" customHeight="1" x14ac:dyDescent="0.2">
      <c r="A245" s="19"/>
      <c r="B245" s="19"/>
      <c r="C245" s="19"/>
      <c r="E245" s="19"/>
      <c r="F245" s="2"/>
      <c r="G245" s="2"/>
      <c r="H245" s="2"/>
      <c r="J245" s="2"/>
      <c r="L245" s="2"/>
      <c r="M245" s="2"/>
      <c r="N245" s="2"/>
      <c r="P245" s="2"/>
      <c r="Q245" s="2"/>
      <c r="R245" s="2"/>
    </row>
    <row r="246" spans="1:18" ht="12.75" customHeight="1" x14ac:dyDescent="0.2">
      <c r="A246" s="19"/>
      <c r="B246" s="19"/>
      <c r="C246" s="19"/>
      <c r="E246" s="19"/>
      <c r="F246" s="2"/>
      <c r="G246" s="2"/>
      <c r="H246" s="2"/>
      <c r="J246" s="2"/>
      <c r="L246" s="2"/>
      <c r="M246" s="2"/>
      <c r="N246" s="2"/>
      <c r="P246" s="2"/>
      <c r="Q246" s="2"/>
      <c r="R246" s="2"/>
    </row>
    <row r="247" spans="1:18" ht="12.75" customHeight="1" x14ac:dyDescent="0.2">
      <c r="A247" s="19"/>
      <c r="B247" s="19"/>
      <c r="C247" s="19"/>
      <c r="E247" s="19"/>
      <c r="F247" s="2"/>
      <c r="G247" s="2"/>
      <c r="H247" s="2"/>
      <c r="J247" s="2"/>
      <c r="L247" s="2"/>
      <c r="M247" s="2"/>
      <c r="N247" s="2"/>
      <c r="P247" s="2"/>
      <c r="Q247" s="2"/>
      <c r="R247" s="2"/>
    </row>
    <row r="248" spans="1:18" ht="12.75" customHeight="1" x14ac:dyDescent="0.2">
      <c r="A248" s="19"/>
      <c r="B248" s="19"/>
      <c r="C248" s="19"/>
      <c r="E248" s="19"/>
      <c r="F248" s="2"/>
      <c r="G248" s="2"/>
      <c r="H248" s="2"/>
      <c r="J248" s="2"/>
      <c r="L248" s="2"/>
      <c r="M248" s="2"/>
      <c r="N248" s="2"/>
      <c r="P248" s="2"/>
      <c r="Q248" s="2"/>
      <c r="R248" s="2"/>
    </row>
    <row r="249" spans="1:18" ht="12.75" customHeight="1" x14ac:dyDescent="0.2">
      <c r="A249" s="19"/>
      <c r="B249" s="19"/>
      <c r="C249" s="19"/>
      <c r="E249" s="19"/>
      <c r="F249" s="2"/>
      <c r="G249" s="2"/>
      <c r="H249" s="2"/>
      <c r="J249" s="2"/>
      <c r="L249" s="2"/>
      <c r="M249" s="2"/>
      <c r="N249" s="2"/>
      <c r="P249" s="2"/>
      <c r="Q249" s="2"/>
      <c r="R249" s="2"/>
    </row>
    <row r="250" spans="1:18" ht="12.75" customHeight="1" x14ac:dyDescent="0.2">
      <c r="A250" s="19"/>
      <c r="B250" s="19"/>
      <c r="C250" s="19"/>
      <c r="E250" s="19"/>
      <c r="F250" s="2"/>
      <c r="G250" s="2"/>
      <c r="H250" s="2"/>
      <c r="J250" s="2"/>
      <c r="L250" s="2"/>
      <c r="M250" s="2"/>
      <c r="N250" s="2"/>
      <c r="P250" s="2"/>
      <c r="Q250" s="2"/>
      <c r="R250" s="2"/>
    </row>
    <row r="251" spans="1:18" ht="12.75" customHeight="1" x14ac:dyDescent="0.2">
      <c r="A251" s="19"/>
      <c r="B251" s="19"/>
      <c r="C251" s="19"/>
      <c r="E251" s="19"/>
      <c r="F251" s="2"/>
      <c r="G251" s="2"/>
      <c r="H251" s="2"/>
      <c r="J251" s="2"/>
      <c r="L251" s="2"/>
      <c r="M251" s="2"/>
      <c r="N251" s="2"/>
      <c r="P251" s="2"/>
      <c r="Q251" s="2"/>
      <c r="R251" s="2"/>
    </row>
    <row r="252" spans="1:18" ht="12.75" customHeight="1" x14ac:dyDescent="0.2">
      <c r="A252" s="19"/>
      <c r="B252" s="19"/>
      <c r="C252" s="19"/>
      <c r="E252" s="19"/>
      <c r="F252" s="2"/>
      <c r="G252" s="2"/>
      <c r="H252" s="2"/>
      <c r="J252" s="2"/>
      <c r="L252" s="2"/>
      <c r="M252" s="2"/>
      <c r="N252" s="2"/>
      <c r="P252" s="2"/>
      <c r="Q252" s="2"/>
      <c r="R252" s="2"/>
    </row>
    <row r="253" spans="1:18" ht="12.75" customHeight="1" x14ac:dyDescent="0.2">
      <c r="A253" s="19"/>
      <c r="B253" s="19"/>
      <c r="C253" s="19"/>
      <c r="E253" s="19"/>
      <c r="F253" s="2"/>
      <c r="G253" s="2"/>
      <c r="H253" s="2"/>
      <c r="J253" s="2"/>
      <c r="L253" s="2"/>
      <c r="M253" s="2"/>
      <c r="N253" s="2"/>
      <c r="P253" s="2"/>
      <c r="Q253" s="2"/>
      <c r="R253" s="2"/>
    </row>
    <row r="254" spans="1:18" ht="12.75" customHeight="1" x14ac:dyDescent="0.2">
      <c r="A254" s="19"/>
      <c r="B254" s="19"/>
      <c r="C254" s="19"/>
      <c r="E254" s="19"/>
      <c r="F254" s="2"/>
      <c r="G254" s="2"/>
      <c r="H254" s="2"/>
      <c r="J254" s="2"/>
      <c r="L254" s="2"/>
      <c r="M254" s="2"/>
      <c r="N254" s="2"/>
      <c r="P254" s="2"/>
      <c r="Q254" s="2"/>
      <c r="R254" s="2"/>
    </row>
    <row r="255" spans="1:18" ht="12.75" customHeight="1" x14ac:dyDescent="0.2">
      <c r="A255" s="19"/>
      <c r="B255" s="19"/>
      <c r="C255" s="19"/>
      <c r="E255" s="19"/>
      <c r="F255" s="2"/>
      <c r="G255" s="2"/>
      <c r="H255" s="2"/>
      <c r="J255" s="2"/>
      <c r="L255" s="2"/>
      <c r="M255" s="2"/>
      <c r="N255" s="2"/>
      <c r="P255" s="2"/>
      <c r="Q255" s="2"/>
      <c r="R255" s="2"/>
    </row>
    <row r="256" spans="1:18" ht="12.75" customHeight="1" x14ac:dyDescent="0.2">
      <c r="A256" s="19"/>
      <c r="B256" s="19"/>
      <c r="C256" s="19"/>
      <c r="E256" s="19"/>
      <c r="F256" s="2"/>
      <c r="G256" s="2"/>
      <c r="H256" s="2"/>
      <c r="J256" s="2"/>
      <c r="L256" s="2"/>
      <c r="M256" s="2"/>
      <c r="N256" s="2"/>
      <c r="P256" s="2"/>
      <c r="Q256" s="2"/>
      <c r="R256" s="2"/>
    </row>
    <row r="257" spans="1:18" ht="12.75" customHeight="1" x14ac:dyDescent="0.2">
      <c r="A257" s="19"/>
      <c r="B257" s="19"/>
      <c r="C257" s="19"/>
      <c r="E257" s="19"/>
      <c r="F257" s="2"/>
      <c r="G257" s="2"/>
      <c r="H257" s="2"/>
      <c r="J257" s="2"/>
      <c r="L257" s="2"/>
      <c r="M257" s="2"/>
      <c r="N257" s="2"/>
      <c r="P257" s="2"/>
      <c r="Q257" s="2"/>
      <c r="R257" s="2"/>
    </row>
    <row r="258" spans="1:18" ht="12.75" customHeight="1" x14ac:dyDescent="0.2">
      <c r="A258" s="19"/>
      <c r="B258" s="19"/>
      <c r="C258" s="19"/>
      <c r="E258" s="19"/>
      <c r="F258" s="2"/>
      <c r="G258" s="2"/>
      <c r="H258" s="2"/>
      <c r="J258" s="2"/>
      <c r="L258" s="2"/>
      <c r="M258" s="2"/>
      <c r="N258" s="2"/>
      <c r="P258" s="2"/>
      <c r="Q258" s="2"/>
      <c r="R258" s="2"/>
    </row>
    <row r="259" spans="1:18" ht="12.75" customHeight="1" x14ac:dyDescent="0.2">
      <c r="A259" s="19"/>
      <c r="B259" s="19"/>
      <c r="C259" s="19"/>
      <c r="E259" s="19"/>
      <c r="F259" s="2"/>
      <c r="G259" s="2"/>
      <c r="H259" s="2"/>
      <c r="J259" s="2"/>
      <c r="L259" s="2"/>
      <c r="M259" s="2"/>
      <c r="N259" s="2"/>
      <c r="P259" s="2"/>
      <c r="Q259" s="2"/>
      <c r="R259" s="2"/>
    </row>
    <row r="260" spans="1:18" ht="12.75" customHeight="1" x14ac:dyDescent="0.2">
      <c r="A260" s="19"/>
      <c r="B260" s="19"/>
      <c r="C260" s="19"/>
      <c r="E260" s="19"/>
      <c r="F260" s="2"/>
      <c r="G260" s="2"/>
      <c r="H260" s="2"/>
      <c r="J260" s="2"/>
      <c r="L260" s="2"/>
      <c r="M260" s="2"/>
      <c r="N260" s="2"/>
      <c r="P260" s="2"/>
      <c r="Q260" s="2"/>
      <c r="R260" s="2"/>
    </row>
    <row r="261" spans="1:18" ht="12.75" customHeight="1" x14ac:dyDescent="0.2">
      <c r="A261" s="19"/>
      <c r="B261" s="19"/>
      <c r="C261" s="19"/>
      <c r="E261" s="19"/>
      <c r="F261" s="2"/>
      <c r="G261" s="2"/>
      <c r="H261" s="2"/>
      <c r="J261" s="2"/>
      <c r="L261" s="2"/>
      <c r="M261" s="2"/>
      <c r="N261" s="2"/>
      <c r="P261" s="2"/>
      <c r="Q261" s="2"/>
      <c r="R261" s="2"/>
    </row>
    <row r="262" spans="1:18" ht="12.75" customHeight="1" x14ac:dyDescent="0.2">
      <c r="A262" s="19"/>
      <c r="B262" s="19"/>
      <c r="C262" s="19"/>
      <c r="E262" s="19"/>
      <c r="F262" s="2"/>
      <c r="G262" s="2"/>
      <c r="H262" s="2"/>
      <c r="J262" s="2"/>
      <c r="L262" s="2"/>
      <c r="M262" s="2"/>
      <c r="N262" s="2"/>
      <c r="P262" s="2"/>
      <c r="Q262" s="2"/>
      <c r="R262" s="2"/>
    </row>
    <row r="263" spans="1:18" ht="12.75" customHeight="1" x14ac:dyDescent="0.2">
      <c r="A263" s="19"/>
      <c r="B263" s="19"/>
      <c r="C263" s="19"/>
      <c r="E263" s="19"/>
      <c r="F263" s="2"/>
      <c r="G263" s="2"/>
      <c r="H263" s="2"/>
      <c r="J263" s="2"/>
      <c r="L263" s="2"/>
      <c r="M263" s="2"/>
      <c r="N263" s="2"/>
      <c r="P263" s="2"/>
      <c r="Q263" s="2"/>
      <c r="R263" s="2"/>
    </row>
    <row r="264" spans="1:18" ht="12.75" customHeight="1" x14ac:dyDescent="0.2">
      <c r="A264" s="19"/>
      <c r="B264" s="19"/>
      <c r="C264" s="19"/>
      <c r="E264" s="19"/>
      <c r="F264" s="2"/>
      <c r="G264" s="2"/>
      <c r="H264" s="2"/>
      <c r="J264" s="2"/>
      <c r="L264" s="2"/>
      <c r="M264" s="2"/>
      <c r="N264" s="2"/>
      <c r="P264" s="2"/>
      <c r="Q264" s="2"/>
      <c r="R264" s="2"/>
    </row>
    <row r="265" spans="1:18" ht="12.75" customHeight="1" x14ac:dyDescent="0.2">
      <c r="A265" s="19"/>
      <c r="B265" s="19"/>
      <c r="C265" s="19"/>
      <c r="E265" s="19"/>
      <c r="F265" s="2"/>
      <c r="G265" s="2"/>
      <c r="H265" s="2"/>
      <c r="J265" s="2"/>
      <c r="L265" s="2"/>
      <c r="M265" s="2"/>
      <c r="N265" s="2"/>
      <c r="P265" s="2"/>
      <c r="Q265" s="2"/>
      <c r="R265" s="2"/>
    </row>
    <row r="266" spans="1:18" ht="12.75" customHeight="1" x14ac:dyDescent="0.2">
      <c r="A266" s="19"/>
      <c r="B266" s="19"/>
      <c r="C266" s="19"/>
      <c r="E266" s="19"/>
      <c r="F266" s="2"/>
      <c r="G266" s="2"/>
      <c r="H266" s="2"/>
      <c r="J266" s="2"/>
      <c r="L266" s="2"/>
      <c r="M266" s="2"/>
      <c r="N266" s="2"/>
      <c r="P266" s="2"/>
      <c r="Q266" s="2"/>
      <c r="R266" s="2"/>
    </row>
    <row r="267" spans="1:18" ht="12.75" customHeight="1" x14ac:dyDescent="0.2">
      <c r="A267" s="19"/>
      <c r="B267" s="19"/>
      <c r="C267" s="19"/>
      <c r="E267" s="19"/>
      <c r="F267" s="2"/>
      <c r="G267" s="2"/>
      <c r="H267" s="2"/>
      <c r="J267" s="2"/>
      <c r="L267" s="2"/>
      <c r="M267" s="2"/>
      <c r="N267" s="2"/>
      <c r="P267" s="2"/>
      <c r="Q267" s="2"/>
      <c r="R267" s="2"/>
    </row>
    <row r="268" spans="1:18" ht="12.75" customHeight="1" x14ac:dyDescent="0.2">
      <c r="A268" s="19"/>
      <c r="B268" s="19"/>
      <c r="C268" s="19"/>
      <c r="E268" s="19"/>
      <c r="F268" s="2"/>
      <c r="G268" s="2"/>
      <c r="H268" s="2"/>
      <c r="J268" s="2"/>
      <c r="L268" s="2"/>
      <c r="M268" s="2"/>
      <c r="N268" s="2"/>
      <c r="P268" s="2"/>
      <c r="Q268" s="2"/>
      <c r="R268" s="2"/>
    </row>
    <row r="269" spans="1:18" ht="12.75" customHeight="1" x14ac:dyDescent="0.2">
      <c r="A269" s="19"/>
      <c r="B269" s="19"/>
      <c r="C269" s="19"/>
      <c r="E269" s="19"/>
      <c r="F269" s="2"/>
      <c r="G269" s="2"/>
      <c r="H269" s="2"/>
      <c r="J269" s="2"/>
      <c r="L269" s="2"/>
      <c r="M269" s="2"/>
      <c r="N269" s="2"/>
      <c r="P269" s="2"/>
      <c r="Q269" s="2"/>
      <c r="R269" s="2"/>
    </row>
    <row r="270" spans="1:18" ht="12.75" customHeight="1" x14ac:dyDescent="0.2">
      <c r="A270" s="19"/>
      <c r="B270" s="19"/>
      <c r="C270" s="19"/>
      <c r="E270" s="19"/>
      <c r="F270" s="2"/>
      <c r="G270" s="2"/>
      <c r="H270" s="2"/>
      <c r="J270" s="2"/>
      <c r="L270" s="2"/>
      <c r="M270" s="2"/>
      <c r="N270" s="2"/>
      <c r="P270" s="2"/>
      <c r="Q270" s="2"/>
      <c r="R270" s="2"/>
    </row>
    <row r="271" spans="1:18" ht="12.75" customHeight="1" x14ac:dyDescent="0.2">
      <c r="A271" s="19"/>
      <c r="B271" s="19"/>
      <c r="C271" s="19"/>
      <c r="E271" s="19"/>
      <c r="F271" s="2"/>
      <c r="G271" s="2"/>
      <c r="H271" s="2"/>
      <c r="J271" s="2"/>
      <c r="L271" s="2"/>
      <c r="M271" s="2"/>
      <c r="N271" s="2"/>
      <c r="P271" s="2"/>
      <c r="Q271" s="2"/>
      <c r="R271" s="2"/>
    </row>
    <row r="272" spans="1:18" ht="12.75" customHeight="1" x14ac:dyDescent="0.2">
      <c r="A272" s="19"/>
      <c r="B272" s="19"/>
      <c r="C272" s="19"/>
      <c r="E272" s="19"/>
      <c r="F272" s="2"/>
      <c r="G272" s="2"/>
      <c r="H272" s="2"/>
      <c r="J272" s="2"/>
      <c r="L272" s="2"/>
      <c r="M272" s="2"/>
      <c r="N272" s="2"/>
      <c r="P272" s="2"/>
      <c r="Q272" s="2"/>
      <c r="R272" s="2"/>
    </row>
    <row r="273" spans="1:18" ht="12.75" customHeight="1" x14ac:dyDescent="0.2">
      <c r="A273" s="19"/>
      <c r="B273" s="19"/>
      <c r="C273" s="19"/>
      <c r="E273" s="19"/>
      <c r="F273" s="2"/>
      <c r="G273" s="2"/>
      <c r="H273" s="2"/>
      <c r="J273" s="2"/>
      <c r="L273" s="2"/>
      <c r="M273" s="2"/>
      <c r="N273" s="2"/>
      <c r="P273" s="2"/>
      <c r="Q273" s="2"/>
      <c r="R273" s="2"/>
    </row>
    <row r="274" spans="1:18" ht="12.75" customHeight="1" x14ac:dyDescent="0.2">
      <c r="A274" s="19"/>
      <c r="B274" s="19"/>
      <c r="C274" s="19"/>
      <c r="E274" s="19"/>
      <c r="F274" s="2"/>
      <c r="G274" s="2"/>
      <c r="H274" s="2"/>
      <c r="J274" s="2"/>
      <c r="L274" s="2"/>
      <c r="M274" s="2"/>
      <c r="N274" s="2"/>
      <c r="P274" s="2"/>
      <c r="Q274" s="2"/>
      <c r="R274" s="2"/>
    </row>
    <row r="275" spans="1:18" ht="12.75" customHeight="1" x14ac:dyDescent="0.2">
      <c r="A275" s="19"/>
      <c r="B275" s="19"/>
      <c r="C275" s="19"/>
      <c r="E275" s="19"/>
      <c r="F275" s="2"/>
      <c r="G275" s="2"/>
      <c r="H275" s="2"/>
      <c r="J275" s="2"/>
      <c r="L275" s="2"/>
      <c r="M275" s="2"/>
      <c r="N275" s="2"/>
      <c r="P275" s="2"/>
      <c r="Q275" s="2"/>
      <c r="R275" s="2"/>
    </row>
    <row r="276" spans="1:18" ht="12.75" customHeight="1" x14ac:dyDescent="0.2">
      <c r="A276" s="19"/>
      <c r="B276" s="19"/>
      <c r="C276" s="19"/>
      <c r="E276" s="19"/>
      <c r="F276" s="2"/>
      <c r="G276" s="2"/>
      <c r="H276" s="2"/>
      <c r="J276" s="2"/>
      <c r="L276" s="2"/>
      <c r="M276" s="2"/>
      <c r="N276" s="2"/>
      <c r="P276" s="2"/>
      <c r="Q276" s="2"/>
      <c r="R276" s="2"/>
    </row>
    <row r="277" spans="1:18" ht="12.75" customHeight="1" x14ac:dyDescent="0.2">
      <c r="A277" s="19"/>
      <c r="B277" s="19"/>
      <c r="C277" s="19"/>
      <c r="E277" s="19"/>
      <c r="F277" s="2"/>
      <c r="G277" s="2"/>
      <c r="H277" s="2"/>
      <c r="J277" s="2"/>
      <c r="L277" s="2"/>
      <c r="M277" s="2"/>
      <c r="N277" s="2"/>
      <c r="P277" s="2"/>
      <c r="Q277" s="2"/>
      <c r="R277" s="2"/>
    </row>
    <row r="278" spans="1:18" ht="12.75" customHeight="1" x14ac:dyDescent="0.2">
      <c r="A278" s="19"/>
      <c r="B278" s="19"/>
      <c r="C278" s="19"/>
      <c r="E278" s="19"/>
      <c r="F278" s="2"/>
      <c r="G278" s="2"/>
      <c r="H278" s="2"/>
      <c r="J278" s="2"/>
      <c r="L278" s="2"/>
      <c r="M278" s="2"/>
      <c r="N278" s="2"/>
      <c r="P278" s="2"/>
      <c r="Q278" s="2"/>
      <c r="R278" s="2"/>
    </row>
    <row r="279" spans="1:18" ht="12.75" customHeight="1" x14ac:dyDescent="0.2">
      <c r="A279" s="19"/>
      <c r="B279" s="19"/>
      <c r="C279" s="19"/>
      <c r="E279" s="19"/>
      <c r="F279" s="2"/>
      <c r="G279" s="2"/>
      <c r="H279" s="2"/>
      <c r="J279" s="2"/>
      <c r="L279" s="2"/>
      <c r="M279" s="2"/>
      <c r="N279" s="2"/>
      <c r="P279" s="2"/>
      <c r="Q279" s="2"/>
      <c r="R279" s="2"/>
    </row>
    <row r="280" spans="1:18" ht="12.75" customHeight="1" x14ac:dyDescent="0.2">
      <c r="A280" s="19"/>
      <c r="B280" s="19"/>
      <c r="C280" s="19"/>
      <c r="E280" s="19"/>
      <c r="F280" s="2"/>
      <c r="G280" s="2"/>
      <c r="H280" s="2"/>
      <c r="J280" s="2"/>
      <c r="L280" s="2"/>
      <c r="M280" s="2"/>
      <c r="N280" s="2"/>
      <c r="P280" s="2"/>
      <c r="Q280" s="2"/>
      <c r="R280" s="2"/>
    </row>
    <row r="281" spans="1:18" ht="12.75" customHeight="1" x14ac:dyDescent="0.2">
      <c r="A281" s="19"/>
      <c r="B281" s="19"/>
      <c r="C281" s="19"/>
      <c r="E281" s="19"/>
      <c r="F281" s="2"/>
      <c r="G281" s="2"/>
      <c r="H281" s="2"/>
      <c r="J281" s="2"/>
      <c r="L281" s="2"/>
      <c r="M281" s="2"/>
      <c r="N281" s="2"/>
      <c r="P281" s="2"/>
      <c r="Q281" s="2"/>
      <c r="R281" s="2"/>
    </row>
    <row r="282" spans="1:18" ht="12.75" customHeight="1" x14ac:dyDescent="0.2">
      <c r="A282" s="19"/>
      <c r="B282" s="19"/>
      <c r="C282" s="19"/>
      <c r="E282" s="19"/>
      <c r="F282" s="2"/>
      <c r="G282" s="2"/>
      <c r="H282" s="2"/>
      <c r="J282" s="2"/>
      <c r="L282" s="2"/>
      <c r="M282" s="2"/>
      <c r="N282" s="2"/>
      <c r="P282" s="2"/>
      <c r="Q282" s="2"/>
      <c r="R282" s="2"/>
    </row>
    <row r="283" spans="1:18" ht="12.75" customHeight="1" x14ac:dyDescent="0.2">
      <c r="A283" s="19"/>
      <c r="B283" s="19"/>
      <c r="C283" s="19"/>
      <c r="E283" s="19"/>
      <c r="F283" s="2"/>
      <c r="G283" s="2"/>
      <c r="H283" s="2"/>
      <c r="J283" s="2"/>
      <c r="L283" s="2"/>
      <c r="M283" s="2"/>
      <c r="N283" s="2"/>
      <c r="P283" s="2"/>
      <c r="Q283" s="2"/>
      <c r="R283" s="2"/>
    </row>
    <row r="284" spans="1:18" ht="12.75" customHeight="1" x14ac:dyDescent="0.2">
      <c r="A284" s="19"/>
      <c r="B284" s="19"/>
      <c r="C284" s="19"/>
      <c r="E284" s="19"/>
      <c r="F284" s="2"/>
      <c r="G284" s="2"/>
      <c r="H284" s="2"/>
      <c r="J284" s="2"/>
      <c r="L284" s="2"/>
      <c r="M284" s="2"/>
      <c r="N284" s="2"/>
      <c r="P284" s="2"/>
      <c r="Q284" s="2"/>
      <c r="R284" s="2"/>
    </row>
    <row r="285" spans="1:18" ht="12.75" customHeight="1" x14ac:dyDescent="0.2">
      <c r="A285" s="19"/>
      <c r="B285" s="19"/>
      <c r="C285" s="19"/>
      <c r="E285" s="19"/>
      <c r="F285" s="2"/>
      <c r="G285" s="2"/>
      <c r="H285" s="2"/>
      <c r="J285" s="2"/>
      <c r="L285" s="2"/>
      <c r="M285" s="2"/>
      <c r="N285" s="2"/>
      <c r="P285" s="2"/>
      <c r="Q285" s="2"/>
      <c r="R285" s="2"/>
    </row>
    <row r="286" spans="1:18" ht="12.75" customHeight="1" x14ac:dyDescent="0.2">
      <c r="A286" s="19"/>
      <c r="B286" s="19"/>
      <c r="C286" s="19"/>
      <c r="E286" s="19"/>
      <c r="F286" s="2"/>
      <c r="G286" s="2"/>
      <c r="H286" s="2"/>
      <c r="J286" s="2"/>
      <c r="L286" s="2"/>
      <c r="M286" s="2"/>
      <c r="N286" s="2"/>
      <c r="P286" s="2"/>
      <c r="Q286" s="2"/>
      <c r="R286" s="2"/>
    </row>
    <row r="287" spans="1:18" ht="12.75" customHeight="1" x14ac:dyDescent="0.2">
      <c r="A287" s="19"/>
      <c r="B287" s="19"/>
      <c r="C287" s="19"/>
      <c r="E287" s="19"/>
      <c r="F287" s="2"/>
      <c r="H287" s="2"/>
      <c r="J287" s="2"/>
      <c r="L287" s="2"/>
      <c r="M287" s="2"/>
      <c r="N287" s="2"/>
      <c r="P287" s="2"/>
      <c r="Q287" s="2"/>
      <c r="R287" s="2"/>
    </row>
    <row r="288" spans="1:18" ht="12.75" customHeight="1" x14ac:dyDescent="0.2">
      <c r="A288" s="19"/>
      <c r="B288" s="19"/>
      <c r="C288" s="19"/>
      <c r="E288" s="19"/>
      <c r="F288" s="2"/>
      <c r="H288" s="2"/>
      <c r="J288" s="2"/>
      <c r="L288" s="2"/>
      <c r="M288" s="2"/>
      <c r="N288" s="2"/>
      <c r="P288" s="2"/>
      <c r="Q288" s="2"/>
      <c r="R288" s="2"/>
    </row>
    <row r="289" spans="1:18" ht="12.75" customHeight="1" x14ac:dyDescent="0.2">
      <c r="A289" s="19"/>
      <c r="B289" s="19"/>
      <c r="C289" s="19"/>
      <c r="E289" s="19"/>
      <c r="F289" s="2"/>
      <c r="H289" s="2"/>
      <c r="J289" s="2"/>
      <c r="L289" s="2"/>
      <c r="M289" s="2"/>
      <c r="N289" s="2"/>
      <c r="P289" s="2"/>
      <c r="Q289" s="2"/>
      <c r="R289" s="2"/>
    </row>
    <row r="290" spans="1:18" ht="12.75" customHeight="1" x14ac:dyDescent="0.2">
      <c r="A290" s="19"/>
      <c r="B290" s="19"/>
      <c r="C290" s="19"/>
      <c r="E290" s="19"/>
      <c r="F290" s="2"/>
      <c r="H290" s="2"/>
      <c r="J290" s="2"/>
      <c r="L290" s="2"/>
      <c r="M290" s="2"/>
      <c r="N290" s="2"/>
      <c r="P290" s="2"/>
      <c r="Q290" s="2"/>
      <c r="R290" s="2"/>
    </row>
    <row r="291" spans="1:18" ht="12.75" customHeight="1" x14ac:dyDescent="0.2">
      <c r="A291" s="19"/>
      <c r="B291" s="19"/>
      <c r="C291" s="19"/>
      <c r="E291" s="19"/>
      <c r="F291" s="2"/>
      <c r="H291" s="2"/>
      <c r="J291" s="2"/>
      <c r="L291" s="2"/>
      <c r="M291" s="2"/>
      <c r="N291" s="2"/>
      <c r="P291" s="2"/>
      <c r="Q291" s="2"/>
      <c r="R291" s="2"/>
    </row>
    <row r="292" spans="1:18" ht="12.75" customHeight="1" x14ac:dyDescent="0.2">
      <c r="A292" s="19"/>
      <c r="B292" s="19"/>
      <c r="C292" s="19"/>
      <c r="E292" s="19"/>
      <c r="F292" s="2"/>
      <c r="H292" s="2"/>
      <c r="J292" s="2"/>
      <c r="L292" s="2"/>
      <c r="M292" s="2"/>
      <c r="N292" s="2"/>
      <c r="P292" s="2"/>
      <c r="Q292" s="2"/>
      <c r="R292" s="2"/>
    </row>
    <row r="293" spans="1:18" ht="12.75" customHeight="1" x14ac:dyDescent="0.2">
      <c r="A293" s="19"/>
      <c r="B293" s="19"/>
      <c r="C293" s="19"/>
      <c r="E293" s="19"/>
      <c r="F293" s="2"/>
      <c r="H293" s="2"/>
      <c r="J293" s="2"/>
      <c r="L293" s="2"/>
      <c r="M293" s="2"/>
      <c r="N293" s="2"/>
      <c r="P293" s="2"/>
      <c r="Q293" s="2"/>
      <c r="R293" s="2"/>
    </row>
    <row r="294" spans="1:18" ht="12.75" customHeight="1" x14ac:dyDescent="0.2">
      <c r="A294" s="19"/>
      <c r="B294" s="19"/>
      <c r="C294" s="19"/>
      <c r="E294" s="19"/>
      <c r="F294" s="2"/>
      <c r="H294" s="2"/>
      <c r="J294" s="2"/>
      <c r="L294" s="2"/>
      <c r="M294" s="2"/>
      <c r="N294" s="2"/>
      <c r="P294" s="2"/>
      <c r="Q294" s="2"/>
      <c r="R294" s="2"/>
    </row>
    <row r="295" spans="1:18" ht="12.75" customHeight="1" x14ac:dyDescent="0.2">
      <c r="A295" s="19"/>
      <c r="B295" s="19"/>
      <c r="C295" s="19"/>
      <c r="E295" s="19"/>
      <c r="F295" s="2"/>
      <c r="H295" s="2"/>
      <c r="J295" s="2"/>
      <c r="L295" s="2"/>
      <c r="M295" s="2"/>
      <c r="N295" s="2"/>
      <c r="P295" s="2"/>
      <c r="Q295" s="2"/>
      <c r="R295" s="2"/>
    </row>
    <row r="296" spans="1:18" ht="12.75" customHeight="1" x14ac:dyDescent="0.2">
      <c r="A296" s="19"/>
      <c r="B296" s="19"/>
      <c r="C296" s="19"/>
      <c r="E296" s="19"/>
      <c r="F296" s="2"/>
      <c r="H296" s="2"/>
      <c r="J296" s="2"/>
      <c r="L296" s="2"/>
      <c r="M296" s="2"/>
      <c r="N296" s="2"/>
      <c r="P296" s="2"/>
      <c r="Q296" s="2"/>
      <c r="R296" s="2"/>
    </row>
    <row r="297" spans="1:18" ht="12.75" customHeight="1" x14ac:dyDescent="0.2">
      <c r="A297" s="19"/>
      <c r="B297" s="19"/>
      <c r="C297" s="19"/>
      <c r="E297" s="19"/>
      <c r="F297" s="2"/>
      <c r="H297" s="2"/>
      <c r="J297" s="2"/>
      <c r="L297" s="2"/>
      <c r="M297" s="2"/>
      <c r="N297" s="2"/>
      <c r="P297" s="2"/>
      <c r="Q297" s="2"/>
      <c r="R297" s="2"/>
    </row>
    <row r="298" spans="1:18" ht="12.75" customHeight="1" x14ac:dyDescent="0.2">
      <c r="A298" s="19"/>
      <c r="B298" s="19"/>
      <c r="C298" s="19"/>
      <c r="E298" s="19"/>
      <c r="F298" s="2"/>
      <c r="H298" s="2"/>
      <c r="J298" s="2"/>
      <c r="L298" s="2"/>
      <c r="M298" s="2"/>
      <c r="N298" s="2"/>
      <c r="P298" s="2"/>
      <c r="Q298" s="2"/>
      <c r="R298" s="2"/>
    </row>
    <row r="299" spans="1:18" ht="12.75" customHeight="1" x14ac:dyDescent="0.2">
      <c r="A299" s="19"/>
      <c r="B299" s="19"/>
      <c r="C299" s="19"/>
      <c r="E299" s="19"/>
      <c r="F299" s="2"/>
      <c r="H299" s="2"/>
      <c r="J299" s="2"/>
      <c r="L299" s="2"/>
      <c r="M299" s="2"/>
      <c r="N299" s="2"/>
      <c r="P299" s="2"/>
      <c r="Q299" s="2"/>
      <c r="R299" s="2"/>
    </row>
    <row r="300" spans="1:18" ht="12.75" customHeight="1" x14ac:dyDescent="0.2">
      <c r="A300" s="19"/>
      <c r="B300" s="19"/>
      <c r="C300" s="19"/>
      <c r="E300" s="19"/>
      <c r="F300" s="2"/>
      <c r="H300" s="2"/>
      <c r="J300" s="2"/>
      <c r="L300" s="2"/>
      <c r="M300" s="2"/>
      <c r="N300" s="2"/>
      <c r="P300" s="2"/>
      <c r="Q300" s="2"/>
      <c r="R300" s="2"/>
    </row>
    <row r="301" spans="1:18" ht="12.75" customHeight="1" x14ac:dyDescent="0.2">
      <c r="A301" s="19"/>
      <c r="B301" s="19"/>
      <c r="C301" s="19"/>
      <c r="E301" s="19"/>
      <c r="F301" s="2"/>
      <c r="H301" s="2"/>
      <c r="J301" s="2"/>
      <c r="L301" s="2"/>
      <c r="M301" s="2"/>
      <c r="N301" s="2"/>
      <c r="P301" s="2"/>
      <c r="Q301" s="2"/>
      <c r="R301" s="2"/>
    </row>
    <row r="302" spans="1:18" ht="12.75" customHeight="1" x14ac:dyDescent="0.2">
      <c r="A302" s="19"/>
      <c r="B302" s="19"/>
      <c r="C302" s="19"/>
      <c r="E302" s="19"/>
      <c r="F302" s="2"/>
      <c r="H302" s="2"/>
      <c r="J302" s="2"/>
      <c r="L302" s="2"/>
      <c r="M302" s="2"/>
      <c r="N302" s="2"/>
      <c r="P302" s="2"/>
      <c r="Q302" s="2"/>
      <c r="R302" s="2"/>
    </row>
    <row r="303" spans="1:18" ht="12.75" customHeight="1" x14ac:dyDescent="0.2">
      <c r="A303" s="19"/>
      <c r="B303" s="19"/>
      <c r="C303" s="19"/>
      <c r="E303" s="19"/>
      <c r="F303" s="2"/>
      <c r="H303" s="2"/>
      <c r="J303" s="2"/>
      <c r="L303" s="2"/>
      <c r="M303" s="2"/>
      <c r="N303" s="2"/>
      <c r="P303" s="2"/>
      <c r="Q303" s="2"/>
      <c r="R303" s="2"/>
    </row>
    <row r="304" spans="1:18" ht="12.75" customHeight="1" x14ac:dyDescent="0.2">
      <c r="A304" s="19"/>
      <c r="B304" s="19"/>
      <c r="C304" s="19"/>
      <c r="E304" s="19"/>
      <c r="F304" s="2"/>
      <c r="H304" s="2"/>
      <c r="J304" s="2"/>
      <c r="L304" s="2"/>
      <c r="M304" s="2"/>
      <c r="N304" s="2"/>
      <c r="P304" s="2"/>
      <c r="Q304" s="2"/>
      <c r="R304" s="2"/>
    </row>
    <row r="305" spans="1:18" ht="12.75" customHeight="1" x14ac:dyDescent="0.2">
      <c r="A305" s="19"/>
      <c r="B305" s="19"/>
      <c r="C305" s="19"/>
      <c r="E305" s="19"/>
      <c r="F305" s="2"/>
      <c r="H305" s="2"/>
      <c r="J305" s="2"/>
      <c r="L305" s="2"/>
      <c r="M305" s="2"/>
      <c r="N305" s="2"/>
      <c r="P305" s="2"/>
      <c r="Q305" s="2"/>
      <c r="R305" s="2"/>
    </row>
    <row r="306" spans="1:18" ht="12.75" customHeight="1" x14ac:dyDescent="0.2">
      <c r="A306" s="19"/>
      <c r="B306" s="19"/>
      <c r="C306" s="19"/>
      <c r="E306" s="19"/>
      <c r="F306" s="2"/>
      <c r="H306" s="2"/>
      <c r="J306" s="2"/>
      <c r="L306" s="2"/>
      <c r="M306" s="2"/>
      <c r="N306" s="2"/>
      <c r="P306" s="2"/>
      <c r="Q306" s="2"/>
      <c r="R306" s="2"/>
    </row>
    <row r="307" spans="1:18" ht="12.75" customHeight="1" x14ac:dyDescent="0.2">
      <c r="A307" s="19"/>
      <c r="B307" s="19"/>
      <c r="C307" s="19"/>
      <c r="E307" s="19"/>
      <c r="F307" s="2"/>
      <c r="H307" s="2"/>
      <c r="J307" s="2"/>
      <c r="L307" s="2"/>
      <c r="M307" s="2"/>
      <c r="N307" s="2"/>
      <c r="P307" s="2"/>
      <c r="Q307" s="2"/>
      <c r="R307" s="2"/>
    </row>
    <row r="308" spans="1:18" ht="12.75" customHeight="1" x14ac:dyDescent="0.2">
      <c r="A308" s="19"/>
      <c r="B308" s="19"/>
      <c r="C308" s="19"/>
      <c r="E308" s="19"/>
      <c r="F308" s="2"/>
      <c r="H308" s="2"/>
      <c r="J308" s="2"/>
      <c r="L308" s="2"/>
      <c r="M308" s="2"/>
      <c r="N308" s="2"/>
      <c r="P308" s="2"/>
      <c r="Q308" s="2"/>
      <c r="R308" s="2"/>
    </row>
    <row r="309" spans="1:18" ht="12.75" customHeight="1" x14ac:dyDescent="0.2">
      <c r="A309" s="19"/>
      <c r="B309" s="19"/>
      <c r="C309" s="19"/>
      <c r="E309" s="19"/>
      <c r="F309" s="2"/>
      <c r="H309" s="2"/>
      <c r="J309" s="2"/>
      <c r="L309" s="2"/>
      <c r="M309" s="2"/>
      <c r="N309" s="2"/>
      <c r="P309" s="2"/>
      <c r="Q309" s="2"/>
      <c r="R309" s="2"/>
    </row>
    <row r="310" spans="1:18" ht="12.75" customHeight="1" x14ac:dyDescent="0.2">
      <c r="A310" s="19"/>
      <c r="B310" s="19"/>
      <c r="C310" s="19"/>
      <c r="E310" s="19"/>
      <c r="F310" s="2"/>
      <c r="H310" s="2"/>
      <c r="J310" s="2"/>
      <c r="L310" s="2"/>
      <c r="M310" s="2"/>
      <c r="N310" s="2"/>
      <c r="P310" s="2"/>
      <c r="Q310" s="2"/>
      <c r="R310" s="2"/>
    </row>
    <row r="311" spans="1:18" ht="12.75" customHeight="1" x14ac:dyDescent="0.2">
      <c r="A311" s="19"/>
      <c r="B311" s="19"/>
      <c r="C311" s="19"/>
      <c r="E311" s="19"/>
      <c r="F311" s="2"/>
      <c r="H311" s="2"/>
      <c r="J311" s="2"/>
      <c r="L311" s="2"/>
      <c r="M311" s="2"/>
      <c r="N311" s="2"/>
      <c r="P311" s="2"/>
      <c r="Q311" s="2"/>
      <c r="R311" s="2"/>
    </row>
    <row r="312" spans="1:18" ht="12.75" customHeight="1" x14ac:dyDescent="0.2">
      <c r="A312" s="19"/>
      <c r="B312" s="19"/>
      <c r="C312" s="19"/>
      <c r="E312" s="19"/>
      <c r="F312" s="2"/>
      <c r="H312" s="2"/>
      <c r="J312" s="2"/>
      <c r="L312" s="2"/>
      <c r="M312" s="2"/>
      <c r="N312" s="2"/>
      <c r="P312" s="2"/>
      <c r="Q312" s="2"/>
      <c r="R312" s="2"/>
    </row>
    <row r="313" spans="1:18" ht="12.75" customHeight="1" x14ac:dyDescent="0.2">
      <c r="A313" s="19"/>
      <c r="B313" s="19"/>
      <c r="C313" s="19"/>
      <c r="E313" s="19"/>
      <c r="F313" s="2"/>
      <c r="H313" s="2"/>
      <c r="J313" s="2"/>
      <c r="L313" s="2"/>
      <c r="M313" s="2"/>
      <c r="N313" s="2"/>
      <c r="P313" s="2"/>
      <c r="Q313" s="2"/>
      <c r="R313" s="2"/>
    </row>
    <row r="314" spans="1:18" ht="12.75" customHeight="1" x14ac:dyDescent="0.2">
      <c r="A314" s="19"/>
      <c r="B314" s="19"/>
      <c r="C314" s="19"/>
      <c r="E314" s="19"/>
      <c r="F314" s="2"/>
      <c r="H314" s="2"/>
      <c r="J314" s="2"/>
      <c r="L314" s="2"/>
      <c r="M314" s="2"/>
      <c r="N314" s="2"/>
      <c r="P314" s="2"/>
      <c r="Q314" s="2"/>
      <c r="R314" s="2"/>
    </row>
    <row r="315" spans="1:18" ht="12.75" customHeight="1" x14ac:dyDescent="0.2">
      <c r="A315" s="19"/>
      <c r="B315" s="19"/>
      <c r="C315" s="19"/>
      <c r="E315" s="19"/>
      <c r="F315" s="2"/>
      <c r="H315" s="2"/>
      <c r="J315" s="2"/>
      <c r="L315" s="2"/>
      <c r="M315" s="2"/>
      <c r="N315" s="2"/>
      <c r="P315" s="2"/>
      <c r="Q315" s="2"/>
      <c r="R315" s="2"/>
    </row>
    <row r="316" spans="1:18" ht="12.75" customHeight="1" x14ac:dyDescent="0.2">
      <c r="A316" s="19"/>
      <c r="B316" s="19"/>
      <c r="C316" s="19"/>
      <c r="E316" s="19"/>
      <c r="F316" s="2"/>
      <c r="H316" s="2"/>
      <c r="J316" s="2"/>
      <c r="L316" s="2"/>
      <c r="M316" s="2"/>
      <c r="N316" s="2"/>
      <c r="P316" s="2"/>
      <c r="Q316" s="2"/>
      <c r="R316" s="2"/>
    </row>
    <row r="317" spans="1:18" ht="12.75" customHeight="1" x14ac:dyDescent="0.2">
      <c r="A317" s="19"/>
      <c r="B317" s="19"/>
      <c r="C317" s="19"/>
      <c r="E317" s="19"/>
      <c r="F317" s="2"/>
      <c r="H317" s="2"/>
      <c r="J317" s="2"/>
      <c r="L317" s="2"/>
      <c r="M317" s="2"/>
      <c r="N317" s="2"/>
      <c r="P317" s="2"/>
      <c r="Q317" s="2"/>
      <c r="R317" s="2"/>
    </row>
    <row r="318" spans="1:18" ht="12.75" customHeight="1" x14ac:dyDescent="0.2">
      <c r="A318" s="19"/>
      <c r="B318" s="19"/>
      <c r="C318" s="19"/>
      <c r="E318" s="19"/>
      <c r="F318" s="2"/>
      <c r="H318" s="2"/>
      <c r="J318" s="2"/>
      <c r="L318" s="2"/>
      <c r="M318" s="2"/>
      <c r="N318" s="2"/>
      <c r="P318" s="2"/>
      <c r="Q318" s="2"/>
      <c r="R318" s="2"/>
    </row>
    <row r="319" spans="1:18" ht="12.75" customHeight="1" x14ac:dyDescent="0.2">
      <c r="A319" s="19"/>
      <c r="B319" s="19"/>
      <c r="C319" s="19"/>
      <c r="E319" s="19"/>
      <c r="F319" s="2"/>
      <c r="H319" s="2"/>
      <c r="J319" s="2"/>
      <c r="L319" s="2"/>
      <c r="M319" s="2"/>
      <c r="N319" s="2"/>
      <c r="P319" s="2"/>
      <c r="Q319" s="2"/>
      <c r="R319" s="2"/>
    </row>
    <row r="320" spans="1:18" ht="12.75" customHeight="1" x14ac:dyDescent="0.2">
      <c r="A320" s="19"/>
      <c r="B320" s="19"/>
      <c r="C320" s="19"/>
      <c r="E320" s="19"/>
      <c r="F320" s="2"/>
      <c r="H320" s="2"/>
      <c r="J320" s="2"/>
      <c r="L320" s="2"/>
      <c r="M320" s="2"/>
      <c r="N320" s="2"/>
      <c r="P320" s="2"/>
      <c r="Q320" s="2"/>
      <c r="R320" s="2"/>
    </row>
    <row r="321" spans="1:18" ht="12.75" customHeight="1" x14ac:dyDescent="0.2">
      <c r="A321" s="19"/>
      <c r="B321" s="19"/>
      <c r="C321" s="19"/>
      <c r="E321" s="19"/>
      <c r="F321" s="2"/>
      <c r="H321" s="2"/>
      <c r="J321" s="2"/>
      <c r="L321" s="2"/>
      <c r="M321" s="2"/>
      <c r="N321" s="2"/>
      <c r="P321" s="2"/>
      <c r="Q321" s="2"/>
      <c r="R321" s="2"/>
    </row>
    <row r="322" spans="1:18" ht="12.75" customHeight="1" x14ac:dyDescent="0.2">
      <c r="A322" s="19"/>
      <c r="B322" s="19"/>
      <c r="C322" s="19"/>
      <c r="E322" s="19"/>
      <c r="F322" s="2"/>
      <c r="H322" s="2"/>
      <c r="J322" s="2"/>
      <c r="L322" s="2"/>
      <c r="M322" s="2"/>
      <c r="N322" s="2"/>
      <c r="P322" s="2"/>
      <c r="Q322" s="2"/>
      <c r="R322" s="2"/>
    </row>
    <row r="323" spans="1:18" ht="12.75" customHeight="1" x14ac:dyDescent="0.2">
      <c r="A323" s="19"/>
      <c r="B323" s="19"/>
      <c r="C323" s="19"/>
      <c r="E323" s="19"/>
      <c r="F323" s="2"/>
      <c r="H323" s="2"/>
      <c r="J323" s="2"/>
      <c r="L323" s="2"/>
      <c r="M323" s="2"/>
      <c r="N323" s="2"/>
      <c r="P323" s="2"/>
      <c r="Q323" s="2"/>
      <c r="R323" s="2"/>
    </row>
    <row r="324" spans="1:18" ht="12.75" customHeight="1" x14ac:dyDescent="0.2">
      <c r="A324" s="19"/>
      <c r="B324" s="19"/>
      <c r="C324" s="19"/>
      <c r="E324" s="19"/>
      <c r="F324" s="2"/>
      <c r="H324" s="2"/>
      <c r="J324" s="2"/>
      <c r="L324" s="2"/>
      <c r="M324" s="2"/>
      <c r="N324" s="2"/>
      <c r="P324" s="2"/>
      <c r="Q324" s="2"/>
      <c r="R324" s="2"/>
    </row>
    <row r="325" spans="1:18" ht="12.75" customHeight="1" x14ac:dyDescent="0.2">
      <c r="A325" s="19"/>
      <c r="B325" s="19"/>
      <c r="C325" s="19"/>
      <c r="E325" s="19"/>
      <c r="F325" s="2"/>
      <c r="H325" s="2"/>
      <c r="J325" s="2"/>
      <c r="L325" s="2"/>
      <c r="M325" s="2"/>
      <c r="N325" s="2"/>
      <c r="P325" s="2"/>
      <c r="Q325" s="2"/>
      <c r="R325" s="2"/>
    </row>
    <row r="326" spans="1:18" ht="12.75" customHeight="1" x14ac:dyDescent="0.2">
      <c r="A326" s="19"/>
      <c r="B326" s="19"/>
      <c r="C326" s="19"/>
      <c r="E326" s="19"/>
      <c r="F326" s="2"/>
      <c r="H326" s="2"/>
      <c r="J326" s="2"/>
      <c r="L326" s="2"/>
      <c r="M326" s="2"/>
      <c r="N326" s="2"/>
      <c r="P326" s="2"/>
      <c r="Q326" s="2"/>
      <c r="R326" s="2"/>
    </row>
    <row r="327" spans="1:18" ht="12.75" customHeight="1" x14ac:dyDescent="0.2">
      <c r="A327" s="19"/>
      <c r="B327" s="19"/>
      <c r="C327" s="19"/>
      <c r="E327" s="19"/>
      <c r="F327" s="2"/>
      <c r="H327" s="2"/>
      <c r="J327" s="2"/>
      <c r="L327" s="2"/>
      <c r="M327" s="2"/>
      <c r="N327" s="2"/>
      <c r="P327" s="2"/>
      <c r="Q327" s="2"/>
      <c r="R327" s="2"/>
    </row>
    <row r="328" spans="1:18" ht="12.75" customHeight="1" x14ac:dyDescent="0.2">
      <c r="A328" s="19"/>
      <c r="B328" s="19"/>
      <c r="C328" s="19"/>
      <c r="E328" s="19"/>
      <c r="F328" s="2"/>
      <c r="H328" s="2"/>
      <c r="J328" s="2"/>
      <c r="L328" s="2"/>
      <c r="M328" s="2"/>
      <c r="N328" s="2"/>
      <c r="P328" s="2"/>
      <c r="Q328" s="2"/>
      <c r="R328" s="2"/>
    </row>
    <row r="329" spans="1:18" ht="12.75" customHeight="1" x14ac:dyDescent="0.2">
      <c r="A329" s="19"/>
      <c r="B329" s="19"/>
      <c r="C329" s="19"/>
      <c r="E329" s="19"/>
      <c r="F329" s="2"/>
      <c r="H329" s="2"/>
      <c r="J329" s="2"/>
      <c r="L329" s="2"/>
      <c r="M329" s="2"/>
      <c r="N329" s="2"/>
      <c r="P329" s="2"/>
      <c r="Q329" s="2"/>
      <c r="R329" s="2"/>
    </row>
    <row r="330" spans="1:18" ht="12.75" customHeight="1" x14ac:dyDescent="0.2">
      <c r="A330" s="19"/>
      <c r="B330" s="19"/>
      <c r="C330" s="19"/>
      <c r="E330" s="19"/>
      <c r="F330" s="2"/>
      <c r="H330" s="2"/>
      <c r="J330" s="2"/>
      <c r="L330" s="2"/>
      <c r="M330" s="2"/>
      <c r="N330" s="2"/>
      <c r="P330" s="2"/>
      <c r="Q330" s="2"/>
      <c r="R330" s="2"/>
    </row>
    <row r="331" spans="1:18" ht="12.75" customHeight="1" x14ac:dyDescent="0.2">
      <c r="A331" s="19"/>
      <c r="B331" s="19"/>
      <c r="C331" s="19"/>
      <c r="E331" s="19"/>
      <c r="F331" s="2"/>
      <c r="H331" s="2"/>
      <c r="J331" s="2"/>
      <c r="L331" s="2"/>
      <c r="M331" s="2"/>
      <c r="N331" s="2"/>
      <c r="P331" s="2"/>
      <c r="Q331" s="2"/>
      <c r="R331" s="2"/>
    </row>
    <row r="332" spans="1:18" ht="12.75" customHeight="1" x14ac:dyDescent="0.2">
      <c r="A332" s="19"/>
      <c r="B332" s="19"/>
      <c r="C332" s="19"/>
      <c r="E332" s="19"/>
      <c r="F332" s="2"/>
      <c r="H332" s="2"/>
      <c r="J332" s="2"/>
      <c r="L332" s="2"/>
      <c r="M332" s="2"/>
      <c r="N332" s="2"/>
      <c r="P332" s="2"/>
      <c r="Q332" s="2"/>
      <c r="R332" s="2"/>
    </row>
    <row r="333" spans="1:18" ht="12.75" customHeight="1" x14ac:dyDescent="0.2">
      <c r="A333" s="19"/>
      <c r="B333" s="19"/>
      <c r="C333" s="19"/>
      <c r="E333" s="19"/>
      <c r="F333" s="2"/>
      <c r="H333" s="2"/>
      <c r="J333" s="2"/>
      <c r="L333" s="2"/>
      <c r="M333" s="2"/>
      <c r="N333" s="2"/>
      <c r="P333" s="2"/>
      <c r="Q333" s="2"/>
      <c r="R333" s="2"/>
    </row>
    <row r="334" spans="1:18" ht="12.75" customHeight="1" x14ac:dyDescent="0.2">
      <c r="A334" s="19"/>
      <c r="B334" s="19"/>
      <c r="C334" s="19"/>
      <c r="E334" s="19"/>
      <c r="F334" s="2"/>
      <c r="H334" s="2"/>
      <c r="J334" s="2"/>
      <c r="L334" s="2"/>
      <c r="M334" s="2"/>
      <c r="N334" s="2"/>
      <c r="P334" s="2"/>
      <c r="Q334" s="2"/>
      <c r="R334" s="2"/>
    </row>
    <row r="335" spans="1:18" ht="12.75" customHeight="1" x14ac:dyDescent="0.2">
      <c r="A335" s="19"/>
      <c r="B335" s="19"/>
      <c r="C335" s="19"/>
      <c r="E335" s="19"/>
      <c r="F335" s="2"/>
      <c r="H335" s="2"/>
      <c r="J335" s="2"/>
      <c r="L335" s="2"/>
      <c r="M335" s="2"/>
      <c r="N335" s="2"/>
      <c r="P335" s="2"/>
      <c r="Q335" s="2"/>
      <c r="R335" s="2"/>
    </row>
    <row r="336" spans="1:18" ht="12.75" customHeight="1" x14ac:dyDescent="0.2">
      <c r="A336" s="19"/>
      <c r="B336" s="19"/>
      <c r="C336" s="19"/>
      <c r="E336" s="19"/>
      <c r="F336" s="2"/>
      <c r="H336" s="2"/>
      <c r="J336" s="2"/>
      <c r="L336" s="2"/>
      <c r="M336" s="2"/>
      <c r="N336" s="2"/>
      <c r="P336" s="2"/>
      <c r="Q336" s="2"/>
      <c r="R336" s="2"/>
    </row>
    <row r="337" spans="1:18" ht="12.75" customHeight="1" x14ac:dyDescent="0.2">
      <c r="A337" s="19"/>
      <c r="B337" s="19"/>
      <c r="C337" s="19"/>
      <c r="E337" s="19"/>
      <c r="F337" s="2"/>
      <c r="H337" s="2"/>
      <c r="J337" s="2"/>
      <c r="L337" s="2"/>
      <c r="M337" s="2"/>
      <c r="N337" s="2"/>
      <c r="P337" s="2"/>
      <c r="Q337" s="2"/>
      <c r="R337" s="2"/>
    </row>
    <row r="338" spans="1:18" ht="12.75" customHeight="1" x14ac:dyDescent="0.2">
      <c r="A338" s="19"/>
      <c r="B338" s="19"/>
      <c r="C338" s="19"/>
      <c r="E338" s="19"/>
      <c r="F338" s="2"/>
      <c r="H338" s="2"/>
      <c r="J338" s="2"/>
      <c r="L338" s="2"/>
      <c r="M338" s="2"/>
      <c r="N338" s="2"/>
      <c r="P338" s="2"/>
      <c r="Q338" s="2"/>
      <c r="R338" s="2"/>
    </row>
    <row r="339" spans="1:18" ht="12.75" customHeight="1" x14ac:dyDescent="0.2">
      <c r="A339" s="19"/>
      <c r="B339" s="19"/>
      <c r="C339" s="19"/>
      <c r="E339" s="19"/>
      <c r="F339" s="2"/>
      <c r="H339" s="2"/>
      <c r="J339" s="2"/>
      <c r="L339" s="2"/>
      <c r="M339" s="2"/>
      <c r="N339" s="2"/>
      <c r="P339" s="2"/>
      <c r="Q339" s="2"/>
      <c r="R339" s="2"/>
    </row>
    <row r="340" spans="1:18" ht="12.75" customHeight="1" x14ac:dyDescent="0.2">
      <c r="A340" s="19"/>
      <c r="B340" s="19"/>
      <c r="C340" s="19"/>
      <c r="E340" s="19"/>
      <c r="F340" s="2"/>
      <c r="H340" s="2"/>
      <c r="J340" s="2"/>
      <c r="L340" s="2"/>
      <c r="M340" s="2"/>
      <c r="N340" s="2"/>
      <c r="P340" s="2"/>
      <c r="Q340" s="2"/>
      <c r="R340" s="2"/>
    </row>
    <row r="341" spans="1:18" ht="12.75" customHeight="1" x14ac:dyDescent="0.2">
      <c r="A341" s="19"/>
      <c r="B341" s="19"/>
      <c r="C341" s="19"/>
      <c r="E341" s="19"/>
      <c r="F341" s="2"/>
      <c r="H341" s="2"/>
      <c r="J341" s="2"/>
      <c r="L341" s="2"/>
      <c r="M341" s="2"/>
      <c r="N341" s="2"/>
      <c r="P341" s="2"/>
      <c r="Q341" s="2"/>
      <c r="R341" s="2"/>
    </row>
    <row r="342" spans="1:18" ht="12.75" customHeight="1" x14ac:dyDescent="0.2">
      <c r="A342" s="19"/>
      <c r="B342" s="19"/>
      <c r="C342" s="19"/>
      <c r="E342" s="19"/>
      <c r="F342" s="2"/>
      <c r="H342" s="2"/>
      <c r="J342" s="2"/>
      <c r="L342" s="2"/>
      <c r="M342" s="2"/>
      <c r="N342" s="2"/>
      <c r="P342" s="2"/>
      <c r="Q342" s="2"/>
      <c r="R342" s="2"/>
    </row>
    <row r="343" spans="1:18" ht="12.75" customHeight="1" x14ac:dyDescent="0.2">
      <c r="A343" s="19"/>
      <c r="B343" s="19"/>
      <c r="C343" s="19"/>
      <c r="E343" s="19"/>
      <c r="F343" s="2"/>
      <c r="H343" s="2"/>
      <c r="J343" s="2"/>
      <c r="L343" s="2"/>
      <c r="M343" s="2"/>
      <c r="N343" s="2"/>
      <c r="P343" s="2"/>
      <c r="Q343" s="2"/>
      <c r="R343" s="2"/>
    </row>
    <row r="344" spans="1:18" ht="12.75" customHeight="1" x14ac:dyDescent="0.2">
      <c r="A344" s="19"/>
      <c r="B344" s="19"/>
      <c r="C344" s="19"/>
      <c r="E344" s="19"/>
      <c r="F344" s="2"/>
      <c r="H344" s="2"/>
      <c r="J344" s="2"/>
      <c r="L344" s="2"/>
      <c r="M344" s="2"/>
      <c r="N344" s="2"/>
      <c r="P344" s="2"/>
      <c r="Q344" s="2"/>
      <c r="R344" s="2"/>
    </row>
    <row r="345" spans="1:18" ht="12.75" customHeight="1" x14ac:dyDescent="0.2">
      <c r="A345" s="19"/>
      <c r="B345" s="19"/>
      <c r="C345" s="19"/>
      <c r="E345" s="19"/>
      <c r="F345" s="2"/>
      <c r="H345" s="2"/>
      <c r="J345" s="2"/>
      <c r="L345" s="2"/>
      <c r="M345" s="2"/>
      <c r="N345" s="2"/>
      <c r="P345" s="2"/>
      <c r="Q345" s="2"/>
      <c r="R345" s="2"/>
    </row>
    <row r="346" spans="1:18" ht="12.75" customHeight="1" x14ac:dyDescent="0.2">
      <c r="A346" s="19"/>
      <c r="B346" s="19"/>
      <c r="C346" s="19"/>
      <c r="E346" s="19"/>
      <c r="F346" s="2"/>
      <c r="H346" s="2"/>
      <c r="J346" s="2"/>
      <c r="L346" s="2"/>
      <c r="M346" s="2"/>
      <c r="N346" s="2"/>
      <c r="P346" s="2"/>
      <c r="Q346" s="2"/>
      <c r="R346" s="2"/>
    </row>
    <row r="347" spans="1:18" ht="12.75" customHeight="1" x14ac:dyDescent="0.2">
      <c r="A347" s="19"/>
      <c r="B347" s="19"/>
      <c r="C347" s="19"/>
      <c r="E347" s="19"/>
      <c r="F347" s="2"/>
      <c r="H347" s="2"/>
      <c r="J347" s="2"/>
      <c r="L347" s="2"/>
      <c r="M347" s="2"/>
      <c r="N347" s="2"/>
      <c r="P347" s="2"/>
      <c r="Q347" s="2"/>
      <c r="R347" s="2"/>
    </row>
    <row r="348" spans="1:18" ht="12.75" customHeight="1" x14ac:dyDescent="0.2">
      <c r="A348" s="19"/>
      <c r="B348" s="19"/>
      <c r="C348" s="19"/>
      <c r="E348" s="19"/>
      <c r="F348" s="2"/>
      <c r="H348" s="2"/>
      <c r="J348" s="2"/>
      <c r="L348" s="2"/>
      <c r="M348" s="2"/>
      <c r="N348" s="2"/>
      <c r="P348" s="2"/>
      <c r="Q348" s="2"/>
      <c r="R348" s="2"/>
    </row>
    <row r="349" spans="1:18" ht="12.75" customHeight="1" x14ac:dyDescent="0.2">
      <c r="A349" s="19"/>
      <c r="B349" s="19"/>
      <c r="C349" s="19"/>
      <c r="E349" s="19"/>
      <c r="F349" s="2"/>
      <c r="H349" s="2"/>
      <c r="J349" s="2"/>
      <c r="L349" s="2"/>
      <c r="M349" s="2"/>
      <c r="N349" s="2"/>
      <c r="P349" s="2"/>
      <c r="Q349" s="2"/>
      <c r="R349" s="2"/>
    </row>
    <row r="350" spans="1:18" ht="12.75" customHeight="1" x14ac:dyDescent="0.2">
      <c r="A350" s="19"/>
      <c r="B350" s="19"/>
      <c r="C350" s="19"/>
      <c r="E350" s="19"/>
      <c r="F350" s="2"/>
      <c r="J350" s="2"/>
      <c r="L350" s="2"/>
      <c r="M350" s="2"/>
      <c r="N350" s="2"/>
      <c r="P350" s="2"/>
      <c r="Q350" s="2"/>
      <c r="R350" s="2"/>
    </row>
    <row r="351" spans="1:18" ht="12.75" customHeight="1" x14ac:dyDescent="0.2">
      <c r="A351" s="19"/>
      <c r="B351" s="19"/>
      <c r="C351" s="19"/>
      <c r="E351" s="19"/>
      <c r="F351" s="2"/>
      <c r="J351" s="2"/>
      <c r="L351" s="2"/>
      <c r="M351" s="2"/>
      <c r="N351" s="2"/>
      <c r="P351" s="2"/>
      <c r="Q351" s="2"/>
      <c r="R351" s="2"/>
    </row>
    <row r="352" spans="1:18" ht="12.75" customHeight="1" x14ac:dyDescent="0.2">
      <c r="A352" s="19"/>
      <c r="B352" s="19"/>
      <c r="C352" s="19"/>
      <c r="E352" s="19"/>
      <c r="F352" s="2"/>
      <c r="J352" s="2"/>
      <c r="L352" s="2"/>
      <c r="M352" s="2"/>
      <c r="N352" s="2"/>
      <c r="P352" s="2"/>
      <c r="Q352" s="2"/>
      <c r="R352" s="2"/>
    </row>
    <row r="353" spans="1:18" ht="12.75" customHeight="1" x14ac:dyDescent="0.2">
      <c r="A353" s="19"/>
      <c r="B353" s="19"/>
      <c r="C353" s="19"/>
      <c r="E353" s="19"/>
      <c r="F353" s="2"/>
      <c r="J353" s="2"/>
      <c r="L353" s="2"/>
      <c r="M353" s="2"/>
      <c r="N353" s="2"/>
      <c r="P353" s="2"/>
      <c r="Q353" s="2"/>
      <c r="R353" s="2"/>
    </row>
    <row r="354" spans="1:18" ht="12.75" customHeight="1" x14ac:dyDescent="0.2">
      <c r="A354" s="19"/>
      <c r="B354" s="19"/>
      <c r="C354" s="19"/>
      <c r="E354" s="19"/>
      <c r="F354" s="2"/>
      <c r="J354" s="2"/>
      <c r="L354" s="2"/>
      <c r="M354" s="2"/>
      <c r="N354" s="2"/>
      <c r="P354" s="2"/>
      <c r="Q354" s="2"/>
      <c r="R354" s="2"/>
    </row>
    <row r="355" spans="1:18" ht="12.75" customHeight="1" x14ac:dyDescent="0.2">
      <c r="A355" s="19"/>
      <c r="B355" s="19"/>
      <c r="C355" s="19"/>
      <c r="E355" s="19"/>
      <c r="F355" s="2"/>
      <c r="J355" s="2"/>
      <c r="L355" s="2"/>
      <c r="M355" s="2"/>
      <c r="N355" s="2"/>
      <c r="P355" s="2"/>
      <c r="Q355" s="2"/>
      <c r="R355" s="2"/>
    </row>
    <row r="356" spans="1:18" ht="12.75" customHeight="1" x14ac:dyDescent="0.2">
      <c r="A356" s="19"/>
      <c r="B356" s="19"/>
      <c r="C356" s="19"/>
      <c r="E356" s="19"/>
      <c r="F356" s="2"/>
      <c r="J356" s="2"/>
      <c r="L356" s="2"/>
      <c r="M356" s="2"/>
      <c r="N356" s="2"/>
      <c r="P356" s="2"/>
      <c r="Q356" s="2"/>
      <c r="R356" s="2"/>
    </row>
    <row r="357" spans="1:18" ht="12.75" customHeight="1" x14ac:dyDescent="0.2">
      <c r="A357" s="19"/>
      <c r="B357" s="19"/>
      <c r="C357" s="19"/>
      <c r="E357" s="19"/>
      <c r="F357" s="2"/>
      <c r="J357" s="2"/>
      <c r="L357" s="2"/>
      <c r="M357" s="2"/>
      <c r="N357" s="2"/>
      <c r="P357" s="2"/>
      <c r="Q357" s="2"/>
      <c r="R357" s="2"/>
    </row>
    <row r="358" spans="1:18" ht="12.75" customHeight="1" x14ac:dyDescent="0.2">
      <c r="A358" s="19"/>
      <c r="B358" s="19"/>
      <c r="C358" s="19"/>
      <c r="E358" s="19"/>
      <c r="F358" s="2"/>
      <c r="J358" s="2"/>
      <c r="L358" s="2"/>
      <c r="M358" s="2"/>
      <c r="N358" s="2"/>
      <c r="P358" s="2"/>
      <c r="Q358" s="2"/>
      <c r="R358" s="2"/>
    </row>
    <row r="359" spans="1:18" ht="12.75" customHeight="1" x14ac:dyDescent="0.2">
      <c r="A359" s="19"/>
      <c r="B359" s="19"/>
      <c r="C359" s="19"/>
      <c r="E359" s="19"/>
      <c r="F359" s="2"/>
      <c r="J359" s="2"/>
      <c r="L359" s="2"/>
      <c r="M359" s="2"/>
      <c r="N359" s="2"/>
      <c r="P359" s="2"/>
      <c r="Q359" s="2"/>
      <c r="R359" s="2"/>
    </row>
    <row r="360" spans="1:18" ht="12.75" customHeight="1" x14ac:dyDescent="0.2">
      <c r="A360" s="19"/>
      <c r="B360" s="19"/>
      <c r="C360" s="19"/>
      <c r="E360" s="19"/>
      <c r="F360" s="2"/>
      <c r="J360" s="2"/>
      <c r="L360" s="2"/>
      <c r="M360" s="2"/>
      <c r="N360" s="2"/>
      <c r="P360" s="2"/>
      <c r="Q360" s="2"/>
      <c r="R360" s="2"/>
    </row>
    <row r="361" spans="1:18" ht="12.75" customHeight="1" x14ac:dyDescent="0.2">
      <c r="A361" s="19"/>
      <c r="B361" s="19"/>
      <c r="C361" s="19"/>
      <c r="E361" s="19"/>
      <c r="F361" s="2"/>
      <c r="J361" s="2"/>
      <c r="L361" s="2"/>
      <c r="M361" s="2"/>
      <c r="N361" s="2"/>
      <c r="P361" s="2"/>
      <c r="Q361" s="2"/>
      <c r="R361" s="2"/>
    </row>
    <row r="362" spans="1:18" ht="12.75" customHeight="1" x14ac:dyDescent="0.2">
      <c r="A362" s="19"/>
      <c r="B362" s="19"/>
      <c r="C362" s="19"/>
      <c r="E362" s="19"/>
      <c r="F362" s="2"/>
      <c r="J362" s="2"/>
      <c r="L362" s="2"/>
      <c r="M362" s="2"/>
      <c r="N362" s="2"/>
      <c r="P362" s="2"/>
      <c r="Q362" s="2"/>
      <c r="R362" s="2"/>
    </row>
    <row r="363" spans="1:18" ht="12.75" customHeight="1" x14ac:dyDescent="0.2">
      <c r="A363" s="19"/>
      <c r="B363" s="19"/>
      <c r="C363" s="19"/>
      <c r="E363" s="19"/>
      <c r="F363" s="2"/>
      <c r="J363" s="2"/>
      <c r="L363" s="2"/>
      <c r="M363" s="2"/>
      <c r="N363" s="2"/>
      <c r="P363" s="2"/>
      <c r="Q363" s="2"/>
      <c r="R363" s="2"/>
    </row>
    <row r="364" spans="1:18" ht="12.75" customHeight="1" x14ac:dyDescent="0.2">
      <c r="A364" s="19"/>
      <c r="B364" s="19"/>
      <c r="C364" s="19"/>
      <c r="E364" s="19"/>
      <c r="F364" s="2"/>
      <c r="J364" s="2"/>
      <c r="L364" s="2"/>
      <c r="M364" s="2"/>
      <c r="N364" s="2"/>
      <c r="P364" s="2"/>
      <c r="Q364" s="2"/>
      <c r="R364" s="2"/>
    </row>
    <row r="365" spans="1:18" ht="12.75" customHeight="1" x14ac:dyDescent="0.2">
      <c r="A365" s="19"/>
      <c r="B365" s="19"/>
      <c r="C365" s="19"/>
      <c r="E365" s="19"/>
      <c r="F365" s="2"/>
      <c r="J365" s="2"/>
      <c r="L365" s="2"/>
      <c r="M365" s="2"/>
      <c r="N365" s="2"/>
      <c r="P365" s="2"/>
      <c r="Q365" s="2"/>
      <c r="R365" s="2"/>
    </row>
    <row r="366" spans="1:18" ht="12.75" customHeight="1" x14ac:dyDescent="0.2">
      <c r="A366" s="19"/>
      <c r="B366" s="19"/>
      <c r="C366" s="19"/>
      <c r="E366" s="19"/>
      <c r="F366" s="2"/>
      <c r="J366" s="2"/>
      <c r="L366" s="2"/>
      <c r="M366" s="2"/>
      <c r="N366" s="2"/>
      <c r="P366" s="2"/>
      <c r="Q366" s="2"/>
      <c r="R366" s="2"/>
    </row>
    <row r="367" spans="1:18" ht="12.75" customHeight="1" x14ac:dyDescent="0.2">
      <c r="A367" s="19"/>
      <c r="B367" s="19"/>
      <c r="C367" s="19"/>
      <c r="E367" s="19"/>
      <c r="F367" s="2"/>
      <c r="J367" s="2"/>
      <c r="L367" s="2"/>
      <c r="M367" s="2"/>
      <c r="N367" s="2"/>
      <c r="P367" s="2"/>
      <c r="Q367" s="2"/>
      <c r="R367" s="2"/>
    </row>
    <row r="368" spans="1:18" ht="12.75" customHeight="1" x14ac:dyDescent="0.2">
      <c r="A368" s="19"/>
      <c r="B368" s="19"/>
      <c r="C368" s="19"/>
      <c r="E368" s="19"/>
      <c r="F368" s="2"/>
      <c r="J368" s="2"/>
      <c r="L368" s="2"/>
      <c r="M368" s="2"/>
      <c r="N368" s="2"/>
      <c r="P368" s="2"/>
      <c r="Q368" s="2"/>
      <c r="R368" s="2"/>
    </row>
    <row r="369" spans="1:18" ht="12.75" customHeight="1" x14ac:dyDescent="0.2">
      <c r="A369" s="19"/>
      <c r="B369" s="19"/>
      <c r="C369" s="19"/>
      <c r="E369" s="19"/>
      <c r="F369" s="2"/>
      <c r="J369" s="2"/>
      <c r="L369" s="2"/>
      <c r="M369" s="2"/>
      <c r="N369" s="2"/>
      <c r="P369" s="2"/>
      <c r="Q369" s="2"/>
      <c r="R369" s="2"/>
    </row>
    <row r="370" spans="1:18" ht="12.75" customHeight="1" x14ac:dyDescent="0.2">
      <c r="A370" s="19"/>
      <c r="B370" s="19"/>
      <c r="C370" s="19"/>
      <c r="E370" s="19"/>
      <c r="F370" s="2"/>
      <c r="J370" s="2"/>
      <c r="L370" s="2"/>
      <c r="M370" s="2"/>
      <c r="N370" s="2"/>
      <c r="P370" s="2"/>
      <c r="Q370" s="2"/>
      <c r="R370" s="2"/>
    </row>
    <row r="371" spans="1:18" ht="12.75" customHeight="1" x14ac:dyDescent="0.2">
      <c r="A371" s="19"/>
      <c r="B371" s="19"/>
      <c r="C371" s="19"/>
      <c r="E371" s="19"/>
      <c r="F371" s="2"/>
      <c r="J371" s="2"/>
      <c r="L371" s="2"/>
      <c r="M371" s="2"/>
      <c r="N371" s="2"/>
      <c r="P371" s="2"/>
      <c r="Q371" s="2"/>
      <c r="R371" s="2"/>
    </row>
    <row r="372" spans="1:18" ht="12.75" customHeight="1" x14ac:dyDescent="0.2">
      <c r="A372" s="19"/>
      <c r="B372" s="19"/>
      <c r="C372" s="19"/>
      <c r="E372" s="19"/>
      <c r="F372" s="2"/>
      <c r="J372" s="2"/>
      <c r="L372" s="2"/>
      <c r="M372" s="2"/>
      <c r="N372" s="2"/>
      <c r="P372" s="2"/>
      <c r="Q372" s="2"/>
      <c r="R372" s="2"/>
    </row>
    <row r="373" spans="1:18" ht="12.75" customHeight="1" x14ac:dyDescent="0.2">
      <c r="A373" s="19"/>
      <c r="B373" s="19"/>
      <c r="C373" s="19"/>
      <c r="E373" s="19"/>
      <c r="F373" s="2"/>
      <c r="J373" s="2"/>
      <c r="L373" s="2"/>
      <c r="M373" s="2"/>
      <c r="N373" s="2"/>
      <c r="P373" s="2"/>
      <c r="Q373" s="2"/>
      <c r="R373" s="2"/>
    </row>
    <row r="374" spans="1:18" ht="12.75" customHeight="1" x14ac:dyDescent="0.2">
      <c r="A374" s="19"/>
      <c r="B374" s="19"/>
      <c r="C374" s="19"/>
      <c r="E374" s="19"/>
      <c r="F374" s="2"/>
      <c r="J374" s="2"/>
      <c r="L374" s="2"/>
      <c r="M374" s="2"/>
      <c r="N374" s="2"/>
      <c r="P374" s="2"/>
      <c r="Q374" s="2"/>
      <c r="R374" s="2"/>
    </row>
    <row r="375" spans="1:18" ht="12.75" customHeight="1" x14ac:dyDescent="0.2">
      <c r="A375" s="19"/>
      <c r="B375" s="19"/>
      <c r="C375" s="19"/>
      <c r="E375" s="19"/>
      <c r="F375" s="2"/>
      <c r="J375" s="2"/>
      <c r="L375" s="2"/>
      <c r="M375" s="2"/>
      <c r="N375" s="2"/>
      <c r="P375" s="2"/>
      <c r="Q375" s="2"/>
      <c r="R375" s="2"/>
    </row>
    <row r="376" spans="1:18" ht="12.75" customHeight="1" x14ac:dyDescent="0.2">
      <c r="A376" s="19"/>
      <c r="B376" s="19"/>
      <c r="C376" s="19"/>
      <c r="E376" s="19"/>
      <c r="F376" s="2"/>
      <c r="J376" s="2"/>
      <c r="L376" s="2"/>
      <c r="M376" s="2"/>
      <c r="N376" s="2"/>
      <c r="P376" s="2"/>
      <c r="Q376" s="2"/>
      <c r="R376" s="2"/>
    </row>
    <row r="377" spans="1:18" ht="12.75" customHeight="1" x14ac:dyDescent="0.2">
      <c r="A377" s="19"/>
      <c r="B377" s="19"/>
      <c r="C377" s="19"/>
      <c r="E377" s="19"/>
      <c r="F377" s="2"/>
      <c r="J377" s="2"/>
      <c r="L377" s="2"/>
      <c r="M377" s="2"/>
      <c r="N377" s="2"/>
      <c r="P377" s="2"/>
      <c r="Q377" s="2"/>
      <c r="R377" s="2"/>
    </row>
    <row r="378" spans="1:18" ht="12.75" customHeight="1" x14ac:dyDescent="0.2">
      <c r="A378" s="19"/>
      <c r="B378" s="19"/>
      <c r="C378" s="19"/>
      <c r="E378" s="19"/>
      <c r="F378" s="2"/>
      <c r="J378" s="2"/>
      <c r="L378" s="2"/>
      <c r="M378" s="2"/>
      <c r="N378" s="2"/>
      <c r="P378" s="2"/>
      <c r="Q378" s="2"/>
      <c r="R378" s="2"/>
    </row>
    <row r="379" spans="1:18" ht="12.75" customHeight="1" x14ac:dyDescent="0.2">
      <c r="A379" s="19"/>
      <c r="B379" s="19"/>
      <c r="C379" s="19"/>
      <c r="E379" s="19"/>
      <c r="F379" s="9"/>
      <c r="J379" s="2"/>
      <c r="L379" s="2"/>
      <c r="M379" s="2"/>
      <c r="N379" s="2"/>
      <c r="P379" s="2"/>
      <c r="Q379" s="2"/>
    </row>
    <row r="380" spans="1:18" ht="12.75" customHeight="1" x14ac:dyDescent="0.2">
      <c r="A380" s="19"/>
      <c r="B380" s="19"/>
      <c r="C380" s="19"/>
      <c r="E380" s="19"/>
      <c r="F380" s="9"/>
      <c r="J380" s="2"/>
      <c r="L380" s="2"/>
      <c r="M380" s="2"/>
      <c r="N380" s="2"/>
      <c r="P380" s="2"/>
      <c r="Q380" s="2"/>
    </row>
    <row r="381" spans="1:18" ht="12.75" customHeight="1" x14ac:dyDescent="0.2">
      <c r="A381" s="19"/>
      <c r="B381" s="19"/>
      <c r="C381" s="19"/>
      <c r="E381" s="19"/>
      <c r="F381" s="9"/>
      <c r="J381" s="2"/>
      <c r="L381" s="2"/>
      <c r="M381" s="2"/>
      <c r="N381" s="2"/>
      <c r="P381" s="2"/>
      <c r="Q381" s="2"/>
    </row>
    <row r="382" spans="1:18" ht="12.75" customHeight="1" x14ac:dyDescent="0.2">
      <c r="A382" s="19"/>
      <c r="B382" s="19"/>
      <c r="C382" s="19"/>
      <c r="E382" s="19"/>
      <c r="F382" s="9"/>
      <c r="J382" s="2"/>
      <c r="L382" s="2"/>
      <c r="M382" s="2"/>
      <c r="N382" s="2"/>
      <c r="P382" s="2"/>
      <c r="Q382" s="2"/>
    </row>
    <row r="383" spans="1:18" ht="12.75" customHeight="1" x14ac:dyDescent="0.2">
      <c r="A383" s="19"/>
      <c r="B383" s="19"/>
      <c r="C383" s="19"/>
      <c r="E383" s="19"/>
      <c r="F383" s="9"/>
      <c r="J383" s="2"/>
      <c r="L383" s="2"/>
      <c r="M383" s="2"/>
      <c r="N383" s="2"/>
      <c r="P383" s="2"/>
      <c r="Q383" s="2"/>
    </row>
    <row r="384" spans="1:18" ht="12.75" customHeight="1" x14ac:dyDescent="0.2">
      <c r="A384" s="19"/>
      <c r="B384" s="19"/>
      <c r="C384" s="19"/>
      <c r="E384" s="19"/>
      <c r="F384" s="9"/>
      <c r="J384" s="2"/>
      <c r="L384" s="2"/>
      <c r="M384" s="2"/>
      <c r="N384" s="2"/>
      <c r="P384" s="2"/>
      <c r="Q384" s="2"/>
    </row>
    <row r="385" spans="1:17" ht="12.75" customHeight="1" x14ac:dyDescent="0.2">
      <c r="A385" s="19"/>
      <c r="B385" s="19"/>
      <c r="C385" s="19"/>
      <c r="E385" s="19"/>
      <c r="F385" s="9"/>
      <c r="J385" s="2"/>
      <c r="L385" s="2"/>
      <c r="M385" s="2"/>
      <c r="N385" s="2"/>
      <c r="P385" s="2"/>
      <c r="Q385" s="2"/>
    </row>
    <row r="386" spans="1:17" ht="12.75" customHeight="1" x14ac:dyDescent="0.2">
      <c r="A386" s="19"/>
      <c r="B386" s="19"/>
      <c r="C386" s="19"/>
      <c r="E386" s="19"/>
      <c r="F386" s="9"/>
      <c r="J386" s="2"/>
      <c r="L386" s="2"/>
      <c r="M386" s="2"/>
      <c r="N386" s="2"/>
      <c r="P386" s="2"/>
      <c r="Q386" s="2"/>
    </row>
    <row r="387" spans="1:17" ht="12.75" customHeight="1" x14ac:dyDescent="0.2">
      <c r="A387" s="19"/>
      <c r="B387" s="19"/>
      <c r="C387" s="19"/>
      <c r="E387" s="19"/>
      <c r="F387" s="9"/>
      <c r="J387" s="2"/>
      <c r="L387" s="2"/>
      <c r="M387" s="2"/>
      <c r="N387" s="2"/>
      <c r="P387" s="2"/>
      <c r="Q387" s="2"/>
    </row>
    <row r="388" spans="1:17" ht="12.75" customHeight="1" x14ac:dyDescent="0.2">
      <c r="A388" s="19"/>
      <c r="B388" s="19"/>
      <c r="C388" s="19"/>
      <c r="E388" s="19"/>
      <c r="F388" s="9"/>
      <c r="J388" s="2"/>
      <c r="L388" s="2"/>
      <c r="M388" s="2"/>
      <c r="N388" s="2"/>
      <c r="P388" s="2"/>
      <c r="Q388" s="2"/>
    </row>
    <row r="389" spans="1:17" ht="12.75" customHeight="1" x14ac:dyDescent="0.2">
      <c r="A389" s="19"/>
      <c r="B389" s="19"/>
      <c r="C389" s="19"/>
      <c r="E389" s="19"/>
      <c r="F389" s="9"/>
      <c r="J389" s="2"/>
      <c r="L389" s="2"/>
      <c r="M389" s="2"/>
      <c r="N389" s="2"/>
      <c r="P389" s="2"/>
      <c r="Q389" s="2"/>
    </row>
    <row r="390" spans="1:17" ht="12.75" customHeight="1" x14ac:dyDescent="0.2">
      <c r="A390" s="19"/>
      <c r="B390" s="19"/>
      <c r="C390" s="19"/>
      <c r="E390" s="19"/>
      <c r="F390" s="9"/>
      <c r="J390" s="2"/>
      <c r="L390" s="2"/>
      <c r="M390" s="2"/>
      <c r="N390" s="2"/>
      <c r="P390" s="2"/>
      <c r="Q390" s="2"/>
    </row>
    <row r="391" spans="1:17" ht="12.75" customHeight="1" x14ac:dyDescent="0.2">
      <c r="A391" s="19"/>
      <c r="B391" s="19"/>
      <c r="C391" s="19"/>
      <c r="E391" s="19"/>
      <c r="F391" s="9"/>
      <c r="J391" s="2"/>
      <c r="L391" s="2"/>
      <c r="M391" s="2"/>
      <c r="N391" s="2"/>
      <c r="P391" s="2"/>
      <c r="Q391" s="2"/>
    </row>
    <row r="392" spans="1:17" ht="12.75" customHeight="1" x14ac:dyDescent="0.2">
      <c r="A392" s="19"/>
      <c r="B392" s="19"/>
      <c r="C392" s="19"/>
      <c r="E392" s="19"/>
      <c r="F392" s="9"/>
      <c r="J392" s="2"/>
    </row>
    <row r="393" spans="1:17" ht="12.75" customHeight="1" x14ac:dyDescent="0.2">
      <c r="A393" s="19"/>
      <c r="B393" s="19"/>
      <c r="C393" s="19"/>
      <c r="E393" s="19"/>
      <c r="J393" s="2"/>
    </row>
    <row r="394" spans="1:17" ht="12.75" customHeight="1" x14ac:dyDescent="0.2">
      <c r="A394" s="19"/>
      <c r="B394" s="19"/>
      <c r="C394" s="19"/>
      <c r="E394" s="19"/>
      <c r="J394" s="2"/>
    </row>
  </sheetData>
  <mergeCells count="2">
    <mergeCell ref="A1:R1"/>
    <mergeCell ref="A2:R2"/>
  </mergeCells>
  <printOptions horizontalCentered="1"/>
  <pageMargins left="0.25" right="0.25" top="0.75" bottom="0.75" header="0.3" footer="0.3"/>
  <pageSetup scale="60" fitToHeight="0" orientation="landscape" horizontalDpi="4294967295" verticalDpi="4294967295" r:id="rId1"/>
  <headerFooter alignWithMargins="0">
    <oddFooter>&amp;R&amp;"Times New Roman,Bold"&amp;10&amp;A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8442C-13AD-43B7-9622-8B71CFAC7878}">
  <sheetPr>
    <pageSetUpPr fitToPage="1"/>
  </sheetPr>
  <dimension ref="A1:V119"/>
  <sheetViews>
    <sheetView showOutlineSymbols="0" zoomScaleNormal="100" zoomScaleSheetLayoutView="90" workbookViewId="0">
      <pane ySplit="10" topLeftCell="A11" activePane="bottomLeft" state="frozen"/>
      <selection pane="bottomLeft" activeCell="M21" sqref="M21"/>
    </sheetView>
  </sheetViews>
  <sheetFormatPr defaultColWidth="12.75" defaultRowHeight="12.75" customHeight="1" x14ac:dyDescent="0.2"/>
  <cols>
    <col min="1" max="1" width="4.75" style="49" customWidth="1"/>
    <col min="2" max="2" width="6.75" style="50" bestFit="1" customWidth="1"/>
    <col min="3" max="3" width="3.25" style="51" customWidth="1"/>
    <col min="4" max="4" width="40.375" style="52" customWidth="1"/>
    <col min="5" max="5" width="16.25" style="53" bestFit="1" customWidth="1"/>
    <col min="6" max="7" width="14.25" style="52" customWidth="1"/>
    <col min="8" max="8" width="1.875" style="52" customWidth="1"/>
    <col min="9" max="9" width="24.875" style="52" customWidth="1"/>
    <col min="10" max="10" width="5.25" style="52" bestFit="1" customWidth="1"/>
    <col min="11" max="11" width="12.625" style="52" customWidth="1"/>
    <col min="12" max="12" width="5.25" style="52" bestFit="1" customWidth="1"/>
    <col min="13" max="13" width="13.875" style="52" customWidth="1"/>
    <col min="14" max="14" width="5.25" style="52" bestFit="1" customWidth="1"/>
    <col min="15" max="15" width="13.875" style="52" customWidth="1"/>
    <col min="16" max="16" width="4.75" style="54" customWidth="1"/>
    <col min="17" max="17" width="14.125" style="54" customWidth="1"/>
    <col min="18" max="18" width="4.75" style="54" customWidth="1"/>
    <col min="19" max="19" width="14.125" style="54" customWidth="1"/>
    <col min="20" max="20" width="5.875" style="52" bestFit="1" customWidth="1"/>
    <col min="21" max="21" width="16.5" style="52" bestFit="1" customWidth="1"/>
    <col min="22" max="254" width="12.75" style="52"/>
    <col min="255" max="255" width="3.625" style="52" customWidth="1"/>
    <col min="256" max="256" width="4.625" style="52" customWidth="1"/>
    <col min="257" max="257" width="7.625" style="52" customWidth="1"/>
    <col min="258" max="258" width="2" style="52" customWidth="1"/>
    <col min="259" max="259" width="36.875" style="52" bestFit="1" customWidth="1"/>
    <col min="260" max="260" width="5.125" style="52" customWidth="1"/>
    <col min="261" max="261" width="11.5" style="52" bestFit="1" customWidth="1"/>
    <col min="262" max="262" width="5.25" style="52" customWidth="1"/>
    <col min="263" max="263" width="11.5" style="52" bestFit="1" customWidth="1"/>
    <col min="264" max="264" width="5.375" style="52" customWidth="1"/>
    <col min="265" max="265" width="11.5" style="52" bestFit="1" customWidth="1"/>
    <col min="266" max="266" width="5.375" style="52" customWidth="1"/>
    <col min="267" max="268" width="11.5" style="52" bestFit="1" customWidth="1"/>
    <col min="269" max="269" width="5.375" style="52" customWidth="1"/>
    <col min="270" max="270" width="11.5" style="52" bestFit="1" customWidth="1"/>
    <col min="271" max="271" width="13.125" style="52" bestFit="1" customWidth="1"/>
    <col min="272" max="272" width="4.625" style="52" customWidth="1"/>
    <col min="273" max="273" width="3.875" style="52" customWidth="1"/>
    <col min="274" max="274" width="3.375" style="52" customWidth="1"/>
    <col min="275" max="275" width="4.625" style="52" customWidth="1"/>
    <col min="276" max="276" width="4.375" style="52" customWidth="1"/>
    <col min="277" max="510" width="12.75" style="52"/>
    <col min="511" max="511" width="3.625" style="52" customWidth="1"/>
    <col min="512" max="512" width="4.625" style="52" customWidth="1"/>
    <col min="513" max="513" width="7.625" style="52" customWidth="1"/>
    <col min="514" max="514" width="2" style="52" customWidth="1"/>
    <col min="515" max="515" width="36.875" style="52" bestFit="1" customWidth="1"/>
    <col min="516" max="516" width="5.125" style="52" customWidth="1"/>
    <col min="517" max="517" width="11.5" style="52" bestFit="1" customWidth="1"/>
    <col min="518" max="518" width="5.25" style="52" customWidth="1"/>
    <col min="519" max="519" width="11.5" style="52" bestFit="1" customWidth="1"/>
    <col min="520" max="520" width="5.375" style="52" customWidth="1"/>
    <col min="521" max="521" width="11.5" style="52" bestFit="1" customWidth="1"/>
    <col min="522" max="522" width="5.375" style="52" customWidth="1"/>
    <col min="523" max="524" width="11.5" style="52" bestFit="1" customWidth="1"/>
    <col min="525" max="525" width="5.375" style="52" customWidth="1"/>
    <col min="526" max="526" width="11.5" style="52" bestFit="1" customWidth="1"/>
    <col min="527" max="527" width="13.125" style="52" bestFit="1" customWidth="1"/>
    <col min="528" max="528" width="4.625" style="52" customWidth="1"/>
    <col min="529" max="529" width="3.875" style="52" customWidth="1"/>
    <col min="530" max="530" width="3.375" style="52" customWidth="1"/>
    <col min="531" max="531" width="4.625" style="52" customWidth="1"/>
    <col min="532" max="532" width="4.375" style="52" customWidth="1"/>
    <col min="533" max="766" width="12.75" style="52"/>
    <col min="767" max="767" width="3.625" style="52" customWidth="1"/>
    <col min="768" max="768" width="4.625" style="52" customWidth="1"/>
    <col min="769" max="769" width="7.625" style="52" customWidth="1"/>
    <col min="770" max="770" width="2" style="52" customWidth="1"/>
    <col min="771" max="771" width="36.875" style="52" bestFit="1" customWidth="1"/>
    <col min="772" max="772" width="5.125" style="52" customWidth="1"/>
    <col min="773" max="773" width="11.5" style="52" bestFit="1" customWidth="1"/>
    <col min="774" max="774" width="5.25" style="52" customWidth="1"/>
    <col min="775" max="775" width="11.5" style="52" bestFit="1" customWidth="1"/>
    <col min="776" max="776" width="5.375" style="52" customWidth="1"/>
    <col min="777" max="777" width="11.5" style="52" bestFit="1" customWidth="1"/>
    <col min="778" max="778" width="5.375" style="52" customWidth="1"/>
    <col min="779" max="780" width="11.5" style="52" bestFit="1" customWidth="1"/>
    <col min="781" max="781" width="5.375" style="52" customWidth="1"/>
    <col min="782" max="782" width="11.5" style="52" bestFit="1" customWidth="1"/>
    <col min="783" max="783" width="13.125" style="52" bestFit="1" customWidth="1"/>
    <col min="784" max="784" width="4.625" style="52" customWidth="1"/>
    <col min="785" max="785" width="3.875" style="52" customWidth="1"/>
    <col min="786" max="786" width="3.375" style="52" customWidth="1"/>
    <col min="787" max="787" width="4.625" style="52" customWidth="1"/>
    <col min="788" max="788" width="4.375" style="52" customWidth="1"/>
    <col min="789" max="1022" width="12.75" style="52"/>
    <col min="1023" max="1023" width="3.625" style="52" customWidth="1"/>
    <col min="1024" max="1024" width="4.625" style="52" customWidth="1"/>
    <col min="1025" max="1025" width="7.625" style="52" customWidth="1"/>
    <col min="1026" max="1026" width="2" style="52" customWidth="1"/>
    <col min="1027" max="1027" width="36.875" style="52" bestFit="1" customWidth="1"/>
    <col min="1028" max="1028" width="5.125" style="52" customWidth="1"/>
    <col min="1029" max="1029" width="11.5" style="52" bestFit="1" customWidth="1"/>
    <col min="1030" max="1030" width="5.25" style="52" customWidth="1"/>
    <col min="1031" max="1031" width="11.5" style="52" bestFit="1" customWidth="1"/>
    <col min="1032" max="1032" width="5.375" style="52" customWidth="1"/>
    <col min="1033" max="1033" width="11.5" style="52" bestFit="1" customWidth="1"/>
    <col min="1034" max="1034" width="5.375" style="52" customWidth="1"/>
    <col min="1035" max="1036" width="11.5" style="52" bestFit="1" customWidth="1"/>
    <col min="1037" max="1037" width="5.375" style="52" customWidth="1"/>
    <col min="1038" max="1038" width="11.5" style="52" bestFit="1" customWidth="1"/>
    <col min="1039" max="1039" width="13.125" style="52" bestFit="1" customWidth="1"/>
    <col min="1040" max="1040" width="4.625" style="52" customWidth="1"/>
    <col min="1041" max="1041" width="3.875" style="52" customWidth="1"/>
    <col min="1042" max="1042" width="3.375" style="52" customWidth="1"/>
    <col min="1043" max="1043" width="4.625" style="52" customWidth="1"/>
    <col min="1044" max="1044" width="4.375" style="52" customWidth="1"/>
    <col min="1045" max="1278" width="12.75" style="52"/>
    <col min="1279" max="1279" width="3.625" style="52" customWidth="1"/>
    <col min="1280" max="1280" width="4.625" style="52" customWidth="1"/>
    <col min="1281" max="1281" width="7.625" style="52" customWidth="1"/>
    <col min="1282" max="1282" width="2" style="52" customWidth="1"/>
    <col min="1283" max="1283" width="36.875" style="52" bestFit="1" customWidth="1"/>
    <col min="1284" max="1284" width="5.125" style="52" customWidth="1"/>
    <col min="1285" max="1285" width="11.5" style="52" bestFit="1" customWidth="1"/>
    <col min="1286" max="1286" width="5.25" style="52" customWidth="1"/>
    <col min="1287" max="1287" width="11.5" style="52" bestFit="1" customWidth="1"/>
    <col min="1288" max="1288" width="5.375" style="52" customWidth="1"/>
    <col min="1289" max="1289" width="11.5" style="52" bestFit="1" customWidth="1"/>
    <col min="1290" max="1290" width="5.375" style="52" customWidth="1"/>
    <col min="1291" max="1292" width="11.5" style="52" bestFit="1" customWidth="1"/>
    <col min="1293" max="1293" width="5.375" style="52" customWidth="1"/>
    <col min="1294" max="1294" width="11.5" style="52" bestFit="1" customWidth="1"/>
    <col min="1295" max="1295" width="13.125" style="52" bestFit="1" customWidth="1"/>
    <col min="1296" max="1296" width="4.625" style="52" customWidth="1"/>
    <col min="1297" max="1297" width="3.875" style="52" customWidth="1"/>
    <col min="1298" max="1298" width="3.375" style="52" customWidth="1"/>
    <col min="1299" max="1299" width="4.625" style="52" customWidth="1"/>
    <col min="1300" max="1300" width="4.375" style="52" customWidth="1"/>
    <col min="1301" max="1534" width="12.75" style="52"/>
    <col min="1535" max="1535" width="3.625" style="52" customWidth="1"/>
    <col min="1536" max="1536" width="4.625" style="52" customWidth="1"/>
    <col min="1537" max="1537" width="7.625" style="52" customWidth="1"/>
    <col min="1538" max="1538" width="2" style="52" customWidth="1"/>
    <col min="1539" max="1539" width="36.875" style="52" bestFit="1" customWidth="1"/>
    <col min="1540" max="1540" width="5.125" style="52" customWidth="1"/>
    <col min="1541" max="1541" width="11.5" style="52" bestFit="1" customWidth="1"/>
    <col min="1542" max="1542" width="5.25" style="52" customWidth="1"/>
    <col min="1543" max="1543" width="11.5" style="52" bestFit="1" customWidth="1"/>
    <col min="1544" max="1544" width="5.375" style="52" customWidth="1"/>
    <col min="1545" max="1545" width="11.5" style="52" bestFit="1" customWidth="1"/>
    <col min="1546" max="1546" width="5.375" style="52" customWidth="1"/>
    <col min="1547" max="1548" width="11.5" style="52" bestFit="1" customWidth="1"/>
    <col min="1549" max="1549" width="5.375" style="52" customWidth="1"/>
    <col min="1550" max="1550" width="11.5" style="52" bestFit="1" customWidth="1"/>
    <col min="1551" max="1551" width="13.125" style="52" bestFit="1" customWidth="1"/>
    <col min="1552" max="1552" width="4.625" style="52" customWidth="1"/>
    <col min="1553" max="1553" width="3.875" style="52" customWidth="1"/>
    <col min="1554" max="1554" width="3.375" style="52" customWidth="1"/>
    <col min="1555" max="1555" width="4.625" style="52" customWidth="1"/>
    <col min="1556" max="1556" width="4.375" style="52" customWidth="1"/>
    <col min="1557" max="1790" width="12.75" style="52"/>
    <col min="1791" max="1791" width="3.625" style="52" customWidth="1"/>
    <col min="1792" max="1792" width="4.625" style="52" customWidth="1"/>
    <col min="1793" max="1793" width="7.625" style="52" customWidth="1"/>
    <col min="1794" max="1794" width="2" style="52" customWidth="1"/>
    <col min="1795" max="1795" width="36.875" style="52" bestFit="1" customWidth="1"/>
    <col min="1796" max="1796" width="5.125" style="52" customWidth="1"/>
    <col min="1797" max="1797" width="11.5" style="52" bestFit="1" customWidth="1"/>
    <col min="1798" max="1798" width="5.25" style="52" customWidth="1"/>
    <col min="1799" max="1799" width="11.5" style="52" bestFit="1" customWidth="1"/>
    <col min="1800" max="1800" width="5.375" style="52" customWidth="1"/>
    <col min="1801" max="1801" width="11.5" style="52" bestFit="1" customWidth="1"/>
    <col min="1802" max="1802" width="5.375" style="52" customWidth="1"/>
    <col min="1803" max="1804" width="11.5" style="52" bestFit="1" customWidth="1"/>
    <col min="1805" max="1805" width="5.375" style="52" customWidth="1"/>
    <col min="1806" max="1806" width="11.5" style="52" bestFit="1" customWidth="1"/>
    <col min="1807" max="1807" width="13.125" style="52" bestFit="1" customWidth="1"/>
    <col min="1808" max="1808" width="4.625" style="52" customWidth="1"/>
    <col min="1809" max="1809" width="3.875" style="52" customWidth="1"/>
    <col min="1810" max="1810" width="3.375" style="52" customWidth="1"/>
    <col min="1811" max="1811" width="4.625" style="52" customWidth="1"/>
    <col min="1812" max="1812" width="4.375" style="52" customWidth="1"/>
    <col min="1813" max="2046" width="12.75" style="52"/>
    <col min="2047" max="2047" width="3.625" style="52" customWidth="1"/>
    <col min="2048" max="2048" width="4.625" style="52" customWidth="1"/>
    <col min="2049" max="2049" width="7.625" style="52" customWidth="1"/>
    <col min="2050" max="2050" width="2" style="52" customWidth="1"/>
    <col min="2051" max="2051" width="36.875" style="52" bestFit="1" customWidth="1"/>
    <col min="2052" max="2052" width="5.125" style="52" customWidth="1"/>
    <col min="2053" max="2053" width="11.5" style="52" bestFit="1" customWidth="1"/>
    <col min="2054" max="2054" width="5.25" style="52" customWidth="1"/>
    <col min="2055" max="2055" width="11.5" style="52" bestFit="1" customWidth="1"/>
    <col min="2056" max="2056" width="5.375" style="52" customWidth="1"/>
    <col min="2057" max="2057" width="11.5" style="52" bestFit="1" customWidth="1"/>
    <col min="2058" max="2058" width="5.375" style="52" customWidth="1"/>
    <col min="2059" max="2060" width="11.5" style="52" bestFit="1" customWidth="1"/>
    <col min="2061" max="2061" width="5.375" style="52" customWidth="1"/>
    <col min="2062" max="2062" width="11.5" style="52" bestFit="1" customWidth="1"/>
    <col min="2063" max="2063" width="13.125" style="52" bestFit="1" customWidth="1"/>
    <col min="2064" max="2064" width="4.625" style="52" customWidth="1"/>
    <col min="2065" max="2065" width="3.875" style="52" customWidth="1"/>
    <col min="2066" max="2066" width="3.375" style="52" customWidth="1"/>
    <col min="2067" max="2067" width="4.625" style="52" customWidth="1"/>
    <col min="2068" max="2068" width="4.375" style="52" customWidth="1"/>
    <col min="2069" max="2302" width="12.75" style="52"/>
    <col min="2303" max="2303" width="3.625" style="52" customWidth="1"/>
    <col min="2304" max="2304" width="4.625" style="52" customWidth="1"/>
    <col min="2305" max="2305" width="7.625" style="52" customWidth="1"/>
    <col min="2306" max="2306" width="2" style="52" customWidth="1"/>
    <col min="2307" max="2307" width="36.875" style="52" bestFit="1" customWidth="1"/>
    <col min="2308" max="2308" width="5.125" style="52" customWidth="1"/>
    <col min="2309" max="2309" width="11.5" style="52" bestFit="1" customWidth="1"/>
    <col min="2310" max="2310" width="5.25" style="52" customWidth="1"/>
    <col min="2311" max="2311" width="11.5" style="52" bestFit="1" customWidth="1"/>
    <col min="2312" max="2312" width="5.375" style="52" customWidth="1"/>
    <col min="2313" max="2313" width="11.5" style="52" bestFit="1" customWidth="1"/>
    <col min="2314" max="2314" width="5.375" style="52" customWidth="1"/>
    <col min="2315" max="2316" width="11.5" style="52" bestFit="1" customWidth="1"/>
    <col min="2317" max="2317" width="5.375" style="52" customWidth="1"/>
    <col min="2318" max="2318" width="11.5" style="52" bestFit="1" customWidth="1"/>
    <col min="2319" max="2319" width="13.125" style="52" bestFit="1" customWidth="1"/>
    <col min="2320" max="2320" width="4.625" style="52" customWidth="1"/>
    <col min="2321" max="2321" width="3.875" style="52" customWidth="1"/>
    <col min="2322" max="2322" width="3.375" style="52" customWidth="1"/>
    <col min="2323" max="2323" width="4.625" style="52" customWidth="1"/>
    <col min="2324" max="2324" width="4.375" style="52" customWidth="1"/>
    <col min="2325" max="2558" width="12.75" style="52"/>
    <col min="2559" max="2559" width="3.625" style="52" customWidth="1"/>
    <col min="2560" max="2560" width="4.625" style="52" customWidth="1"/>
    <col min="2561" max="2561" width="7.625" style="52" customWidth="1"/>
    <col min="2562" max="2562" width="2" style="52" customWidth="1"/>
    <col min="2563" max="2563" width="36.875" style="52" bestFit="1" customWidth="1"/>
    <col min="2564" max="2564" width="5.125" style="52" customWidth="1"/>
    <col min="2565" max="2565" width="11.5" style="52" bestFit="1" customWidth="1"/>
    <col min="2566" max="2566" width="5.25" style="52" customWidth="1"/>
    <col min="2567" max="2567" width="11.5" style="52" bestFit="1" customWidth="1"/>
    <col min="2568" max="2568" width="5.375" style="52" customWidth="1"/>
    <col min="2569" max="2569" width="11.5" style="52" bestFit="1" customWidth="1"/>
    <col min="2570" max="2570" width="5.375" style="52" customWidth="1"/>
    <col min="2571" max="2572" width="11.5" style="52" bestFit="1" customWidth="1"/>
    <col min="2573" max="2573" width="5.375" style="52" customWidth="1"/>
    <col min="2574" max="2574" width="11.5" style="52" bestFit="1" customWidth="1"/>
    <col min="2575" max="2575" width="13.125" style="52" bestFit="1" customWidth="1"/>
    <col min="2576" max="2576" width="4.625" style="52" customWidth="1"/>
    <col min="2577" max="2577" width="3.875" style="52" customWidth="1"/>
    <col min="2578" max="2578" width="3.375" style="52" customWidth="1"/>
    <col min="2579" max="2579" width="4.625" style="52" customWidth="1"/>
    <col min="2580" max="2580" width="4.375" style="52" customWidth="1"/>
    <col min="2581" max="2814" width="12.75" style="52"/>
    <col min="2815" max="2815" width="3.625" style="52" customWidth="1"/>
    <col min="2816" max="2816" width="4.625" style="52" customWidth="1"/>
    <col min="2817" max="2817" width="7.625" style="52" customWidth="1"/>
    <col min="2818" max="2818" width="2" style="52" customWidth="1"/>
    <col min="2819" max="2819" width="36.875" style="52" bestFit="1" customWidth="1"/>
    <col min="2820" max="2820" width="5.125" style="52" customWidth="1"/>
    <col min="2821" max="2821" width="11.5" style="52" bestFit="1" customWidth="1"/>
    <col min="2822" max="2822" width="5.25" style="52" customWidth="1"/>
    <col min="2823" max="2823" width="11.5" style="52" bestFit="1" customWidth="1"/>
    <col min="2824" max="2824" width="5.375" style="52" customWidth="1"/>
    <col min="2825" max="2825" width="11.5" style="52" bestFit="1" customWidth="1"/>
    <col min="2826" max="2826" width="5.375" style="52" customWidth="1"/>
    <col min="2827" max="2828" width="11.5" style="52" bestFit="1" customWidth="1"/>
    <col min="2829" max="2829" width="5.375" style="52" customWidth="1"/>
    <col min="2830" max="2830" width="11.5" style="52" bestFit="1" customWidth="1"/>
    <col min="2831" max="2831" width="13.125" style="52" bestFit="1" customWidth="1"/>
    <col min="2832" max="2832" width="4.625" style="52" customWidth="1"/>
    <col min="2833" max="2833" width="3.875" style="52" customWidth="1"/>
    <col min="2834" max="2834" width="3.375" style="52" customWidth="1"/>
    <col min="2835" max="2835" width="4.625" style="52" customWidth="1"/>
    <col min="2836" max="2836" width="4.375" style="52" customWidth="1"/>
    <col min="2837" max="3070" width="12.75" style="52"/>
    <col min="3071" max="3071" width="3.625" style="52" customWidth="1"/>
    <col min="3072" max="3072" width="4.625" style="52" customWidth="1"/>
    <col min="3073" max="3073" width="7.625" style="52" customWidth="1"/>
    <col min="3074" max="3074" width="2" style="52" customWidth="1"/>
    <col min="3075" max="3075" width="36.875" style="52" bestFit="1" customWidth="1"/>
    <col min="3076" max="3076" width="5.125" style="52" customWidth="1"/>
    <col min="3077" max="3077" width="11.5" style="52" bestFit="1" customWidth="1"/>
    <col min="3078" max="3078" width="5.25" style="52" customWidth="1"/>
    <col min="3079" max="3079" width="11.5" style="52" bestFit="1" customWidth="1"/>
    <col min="3080" max="3080" width="5.375" style="52" customWidth="1"/>
    <col min="3081" max="3081" width="11.5" style="52" bestFit="1" customWidth="1"/>
    <col min="3082" max="3082" width="5.375" style="52" customWidth="1"/>
    <col min="3083" max="3084" width="11.5" style="52" bestFit="1" customWidth="1"/>
    <col min="3085" max="3085" width="5.375" style="52" customWidth="1"/>
    <col min="3086" max="3086" width="11.5" style="52" bestFit="1" customWidth="1"/>
    <col min="3087" max="3087" width="13.125" style="52" bestFit="1" customWidth="1"/>
    <col min="3088" max="3088" width="4.625" style="52" customWidth="1"/>
    <col min="3089" max="3089" width="3.875" style="52" customWidth="1"/>
    <col min="3090" max="3090" width="3.375" style="52" customWidth="1"/>
    <col min="3091" max="3091" width="4.625" style="52" customWidth="1"/>
    <col min="3092" max="3092" width="4.375" style="52" customWidth="1"/>
    <col min="3093" max="3326" width="12.75" style="52"/>
    <col min="3327" max="3327" width="3.625" style="52" customWidth="1"/>
    <col min="3328" max="3328" width="4.625" style="52" customWidth="1"/>
    <col min="3329" max="3329" width="7.625" style="52" customWidth="1"/>
    <col min="3330" max="3330" width="2" style="52" customWidth="1"/>
    <col min="3331" max="3331" width="36.875" style="52" bestFit="1" customWidth="1"/>
    <col min="3332" max="3332" width="5.125" style="52" customWidth="1"/>
    <col min="3333" max="3333" width="11.5" style="52" bestFit="1" customWidth="1"/>
    <col min="3334" max="3334" width="5.25" style="52" customWidth="1"/>
    <col min="3335" max="3335" width="11.5" style="52" bestFit="1" customWidth="1"/>
    <col min="3336" max="3336" width="5.375" style="52" customWidth="1"/>
    <col min="3337" max="3337" width="11.5" style="52" bestFit="1" customWidth="1"/>
    <col min="3338" max="3338" width="5.375" style="52" customWidth="1"/>
    <col min="3339" max="3340" width="11.5" style="52" bestFit="1" customWidth="1"/>
    <col min="3341" max="3341" width="5.375" style="52" customWidth="1"/>
    <col min="3342" max="3342" width="11.5" style="52" bestFit="1" customWidth="1"/>
    <col min="3343" max="3343" width="13.125" style="52" bestFit="1" customWidth="1"/>
    <col min="3344" max="3344" width="4.625" style="52" customWidth="1"/>
    <col min="3345" max="3345" width="3.875" style="52" customWidth="1"/>
    <col min="3346" max="3346" width="3.375" style="52" customWidth="1"/>
    <col min="3347" max="3347" width="4.625" style="52" customWidth="1"/>
    <col min="3348" max="3348" width="4.375" style="52" customWidth="1"/>
    <col min="3349" max="3582" width="12.75" style="52"/>
    <col min="3583" max="3583" width="3.625" style="52" customWidth="1"/>
    <col min="3584" max="3584" width="4.625" style="52" customWidth="1"/>
    <col min="3585" max="3585" width="7.625" style="52" customWidth="1"/>
    <col min="3586" max="3586" width="2" style="52" customWidth="1"/>
    <col min="3587" max="3587" width="36.875" style="52" bestFit="1" customWidth="1"/>
    <col min="3588" max="3588" width="5.125" style="52" customWidth="1"/>
    <col min="3589" max="3589" width="11.5" style="52" bestFit="1" customWidth="1"/>
    <col min="3590" max="3590" width="5.25" style="52" customWidth="1"/>
    <col min="3591" max="3591" width="11.5" style="52" bestFit="1" customWidth="1"/>
    <col min="3592" max="3592" width="5.375" style="52" customWidth="1"/>
    <col min="3593" max="3593" width="11.5" style="52" bestFit="1" customWidth="1"/>
    <col min="3594" max="3594" width="5.375" style="52" customWidth="1"/>
    <col min="3595" max="3596" width="11.5" style="52" bestFit="1" customWidth="1"/>
    <col min="3597" max="3597" width="5.375" style="52" customWidth="1"/>
    <col min="3598" max="3598" width="11.5" style="52" bestFit="1" customWidth="1"/>
    <col min="3599" max="3599" width="13.125" style="52" bestFit="1" customWidth="1"/>
    <col min="3600" max="3600" width="4.625" style="52" customWidth="1"/>
    <col min="3601" max="3601" width="3.875" style="52" customWidth="1"/>
    <col min="3602" max="3602" width="3.375" style="52" customWidth="1"/>
    <col min="3603" max="3603" width="4.625" style="52" customWidth="1"/>
    <col min="3604" max="3604" width="4.375" style="52" customWidth="1"/>
    <col min="3605" max="3838" width="12.75" style="52"/>
    <col min="3839" max="3839" width="3.625" style="52" customWidth="1"/>
    <col min="3840" max="3840" width="4.625" style="52" customWidth="1"/>
    <col min="3841" max="3841" width="7.625" style="52" customWidth="1"/>
    <col min="3842" max="3842" width="2" style="52" customWidth="1"/>
    <col min="3843" max="3843" width="36.875" style="52" bestFit="1" customWidth="1"/>
    <col min="3844" max="3844" width="5.125" style="52" customWidth="1"/>
    <col min="3845" max="3845" width="11.5" style="52" bestFit="1" customWidth="1"/>
    <col min="3846" max="3846" width="5.25" style="52" customWidth="1"/>
    <col min="3847" max="3847" width="11.5" style="52" bestFit="1" customWidth="1"/>
    <col min="3848" max="3848" width="5.375" style="52" customWidth="1"/>
    <col min="3849" max="3849" width="11.5" style="52" bestFit="1" customWidth="1"/>
    <col min="3850" max="3850" width="5.375" style="52" customWidth="1"/>
    <col min="3851" max="3852" width="11.5" style="52" bestFit="1" customWidth="1"/>
    <col min="3853" max="3853" width="5.375" style="52" customWidth="1"/>
    <col min="3854" max="3854" width="11.5" style="52" bestFit="1" customWidth="1"/>
    <col min="3855" max="3855" width="13.125" style="52" bestFit="1" customWidth="1"/>
    <col min="3856" max="3856" width="4.625" style="52" customWidth="1"/>
    <col min="3857" max="3857" width="3.875" style="52" customWidth="1"/>
    <col min="3858" max="3858" width="3.375" style="52" customWidth="1"/>
    <col min="3859" max="3859" width="4.625" style="52" customWidth="1"/>
    <col min="3860" max="3860" width="4.375" style="52" customWidth="1"/>
    <col min="3861" max="4094" width="12.75" style="52"/>
    <col min="4095" max="4095" width="3.625" style="52" customWidth="1"/>
    <col min="4096" max="4096" width="4.625" style="52" customWidth="1"/>
    <col min="4097" max="4097" width="7.625" style="52" customWidth="1"/>
    <col min="4098" max="4098" width="2" style="52" customWidth="1"/>
    <col min="4099" max="4099" width="36.875" style="52" bestFit="1" customWidth="1"/>
    <col min="4100" max="4100" width="5.125" style="52" customWidth="1"/>
    <col min="4101" max="4101" width="11.5" style="52" bestFit="1" customWidth="1"/>
    <col min="4102" max="4102" width="5.25" style="52" customWidth="1"/>
    <col min="4103" max="4103" width="11.5" style="52" bestFit="1" customWidth="1"/>
    <col min="4104" max="4104" width="5.375" style="52" customWidth="1"/>
    <col min="4105" max="4105" width="11.5" style="52" bestFit="1" customWidth="1"/>
    <col min="4106" max="4106" width="5.375" style="52" customWidth="1"/>
    <col min="4107" max="4108" width="11.5" style="52" bestFit="1" customWidth="1"/>
    <col min="4109" max="4109" width="5.375" style="52" customWidth="1"/>
    <col min="4110" max="4110" width="11.5" style="52" bestFit="1" customWidth="1"/>
    <col min="4111" max="4111" width="13.125" style="52" bestFit="1" customWidth="1"/>
    <col min="4112" max="4112" width="4.625" style="52" customWidth="1"/>
    <col min="4113" max="4113" width="3.875" style="52" customWidth="1"/>
    <col min="4114" max="4114" width="3.375" style="52" customWidth="1"/>
    <col min="4115" max="4115" width="4.625" style="52" customWidth="1"/>
    <col min="4116" max="4116" width="4.375" style="52" customWidth="1"/>
    <col min="4117" max="4350" width="12.75" style="52"/>
    <col min="4351" max="4351" width="3.625" style="52" customWidth="1"/>
    <col min="4352" max="4352" width="4.625" style="52" customWidth="1"/>
    <col min="4353" max="4353" width="7.625" style="52" customWidth="1"/>
    <col min="4354" max="4354" width="2" style="52" customWidth="1"/>
    <col min="4355" max="4355" width="36.875" style="52" bestFit="1" customWidth="1"/>
    <col min="4356" max="4356" width="5.125" style="52" customWidth="1"/>
    <col min="4357" max="4357" width="11.5" style="52" bestFit="1" customWidth="1"/>
    <col min="4358" max="4358" width="5.25" style="52" customWidth="1"/>
    <col min="4359" max="4359" width="11.5" style="52" bestFit="1" customWidth="1"/>
    <col min="4360" max="4360" width="5.375" style="52" customWidth="1"/>
    <col min="4361" max="4361" width="11.5" style="52" bestFit="1" customWidth="1"/>
    <col min="4362" max="4362" width="5.375" style="52" customWidth="1"/>
    <col min="4363" max="4364" width="11.5" style="52" bestFit="1" customWidth="1"/>
    <col min="4365" max="4365" width="5.375" style="52" customWidth="1"/>
    <col min="4366" max="4366" width="11.5" style="52" bestFit="1" customWidth="1"/>
    <col min="4367" max="4367" width="13.125" style="52" bestFit="1" customWidth="1"/>
    <col min="4368" max="4368" width="4.625" style="52" customWidth="1"/>
    <col min="4369" max="4369" width="3.875" style="52" customWidth="1"/>
    <col min="4370" max="4370" width="3.375" style="52" customWidth="1"/>
    <col min="4371" max="4371" width="4.625" style="52" customWidth="1"/>
    <col min="4372" max="4372" width="4.375" style="52" customWidth="1"/>
    <col min="4373" max="4606" width="12.75" style="52"/>
    <col min="4607" max="4607" width="3.625" style="52" customWidth="1"/>
    <col min="4608" max="4608" width="4.625" style="52" customWidth="1"/>
    <col min="4609" max="4609" width="7.625" style="52" customWidth="1"/>
    <col min="4610" max="4610" width="2" style="52" customWidth="1"/>
    <col min="4611" max="4611" width="36.875" style="52" bestFit="1" customWidth="1"/>
    <col min="4612" max="4612" width="5.125" style="52" customWidth="1"/>
    <col min="4613" max="4613" width="11.5" style="52" bestFit="1" customWidth="1"/>
    <col min="4614" max="4614" width="5.25" style="52" customWidth="1"/>
    <col min="4615" max="4615" width="11.5" style="52" bestFit="1" customWidth="1"/>
    <col min="4616" max="4616" width="5.375" style="52" customWidth="1"/>
    <col min="4617" max="4617" width="11.5" style="52" bestFit="1" customWidth="1"/>
    <col min="4618" max="4618" width="5.375" style="52" customWidth="1"/>
    <col min="4619" max="4620" width="11.5" style="52" bestFit="1" customWidth="1"/>
    <col min="4621" max="4621" width="5.375" style="52" customWidth="1"/>
    <col min="4622" max="4622" width="11.5" style="52" bestFit="1" customWidth="1"/>
    <col min="4623" max="4623" width="13.125" style="52" bestFit="1" customWidth="1"/>
    <col min="4624" max="4624" width="4.625" style="52" customWidth="1"/>
    <col min="4625" max="4625" width="3.875" style="52" customWidth="1"/>
    <col min="4626" max="4626" width="3.375" style="52" customWidth="1"/>
    <col min="4627" max="4627" width="4.625" style="52" customWidth="1"/>
    <col min="4628" max="4628" width="4.375" style="52" customWidth="1"/>
    <col min="4629" max="4862" width="12.75" style="52"/>
    <col min="4863" max="4863" width="3.625" style="52" customWidth="1"/>
    <col min="4864" max="4864" width="4.625" style="52" customWidth="1"/>
    <col min="4865" max="4865" width="7.625" style="52" customWidth="1"/>
    <col min="4866" max="4866" width="2" style="52" customWidth="1"/>
    <col min="4867" max="4867" width="36.875" style="52" bestFit="1" customWidth="1"/>
    <col min="4868" max="4868" width="5.125" style="52" customWidth="1"/>
    <col min="4869" max="4869" width="11.5" style="52" bestFit="1" customWidth="1"/>
    <col min="4870" max="4870" width="5.25" style="52" customWidth="1"/>
    <col min="4871" max="4871" width="11.5" style="52" bestFit="1" customWidth="1"/>
    <col min="4872" max="4872" width="5.375" style="52" customWidth="1"/>
    <col min="4873" max="4873" width="11.5" style="52" bestFit="1" customWidth="1"/>
    <col min="4874" max="4874" width="5.375" style="52" customWidth="1"/>
    <col min="4875" max="4876" width="11.5" style="52" bestFit="1" customWidth="1"/>
    <col min="4877" max="4877" width="5.375" style="52" customWidth="1"/>
    <col min="4878" max="4878" width="11.5" style="52" bestFit="1" customWidth="1"/>
    <col min="4879" max="4879" width="13.125" style="52" bestFit="1" customWidth="1"/>
    <col min="4880" max="4880" width="4.625" style="52" customWidth="1"/>
    <col min="4881" max="4881" width="3.875" style="52" customWidth="1"/>
    <col min="4882" max="4882" width="3.375" style="52" customWidth="1"/>
    <col min="4883" max="4883" width="4.625" style="52" customWidth="1"/>
    <col min="4884" max="4884" width="4.375" style="52" customWidth="1"/>
    <col min="4885" max="5118" width="12.75" style="52"/>
    <col min="5119" max="5119" width="3.625" style="52" customWidth="1"/>
    <col min="5120" max="5120" width="4.625" style="52" customWidth="1"/>
    <col min="5121" max="5121" width="7.625" style="52" customWidth="1"/>
    <col min="5122" max="5122" width="2" style="52" customWidth="1"/>
    <col min="5123" max="5123" width="36.875" style="52" bestFit="1" customWidth="1"/>
    <col min="5124" max="5124" width="5.125" style="52" customWidth="1"/>
    <col min="5125" max="5125" width="11.5" style="52" bestFit="1" customWidth="1"/>
    <col min="5126" max="5126" width="5.25" style="52" customWidth="1"/>
    <col min="5127" max="5127" width="11.5" style="52" bestFit="1" customWidth="1"/>
    <col min="5128" max="5128" width="5.375" style="52" customWidth="1"/>
    <col min="5129" max="5129" width="11.5" style="52" bestFit="1" customWidth="1"/>
    <col min="5130" max="5130" width="5.375" style="52" customWidth="1"/>
    <col min="5131" max="5132" width="11.5" style="52" bestFit="1" customWidth="1"/>
    <col min="5133" max="5133" width="5.375" style="52" customWidth="1"/>
    <col min="5134" max="5134" width="11.5" style="52" bestFit="1" customWidth="1"/>
    <col min="5135" max="5135" width="13.125" style="52" bestFit="1" customWidth="1"/>
    <col min="5136" max="5136" width="4.625" style="52" customWidth="1"/>
    <col min="5137" max="5137" width="3.875" style="52" customWidth="1"/>
    <col min="5138" max="5138" width="3.375" style="52" customWidth="1"/>
    <col min="5139" max="5139" width="4.625" style="52" customWidth="1"/>
    <col min="5140" max="5140" width="4.375" style="52" customWidth="1"/>
    <col min="5141" max="5374" width="12.75" style="52"/>
    <col min="5375" max="5375" width="3.625" style="52" customWidth="1"/>
    <col min="5376" max="5376" width="4.625" style="52" customWidth="1"/>
    <col min="5377" max="5377" width="7.625" style="52" customWidth="1"/>
    <col min="5378" max="5378" width="2" style="52" customWidth="1"/>
    <col min="5379" max="5379" width="36.875" style="52" bestFit="1" customWidth="1"/>
    <col min="5380" max="5380" width="5.125" style="52" customWidth="1"/>
    <col min="5381" max="5381" width="11.5" style="52" bestFit="1" customWidth="1"/>
    <col min="5382" max="5382" width="5.25" style="52" customWidth="1"/>
    <col min="5383" max="5383" width="11.5" style="52" bestFit="1" customWidth="1"/>
    <col min="5384" max="5384" width="5.375" style="52" customWidth="1"/>
    <col min="5385" max="5385" width="11.5" style="52" bestFit="1" customWidth="1"/>
    <col min="5386" max="5386" width="5.375" style="52" customWidth="1"/>
    <col min="5387" max="5388" width="11.5" style="52" bestFit="1" customWidth="1"/>
    <col min="5389" max="5389" width="5.375" style="52" customWidth="1"/>
    <col min="5390" max="5390" width="11.5" style="52" bestFit="1" customWidth="1"/>
    <col min="5391" max="5391" width="13.125" style="52" bestFit="1" customWidth="1"/>
    <col min="5392" max="5392" width="4.625" style="52" customWidth="1"/>
    <col min="5393" max="5393" width="3.875" style="52" customWidth="1"/>
    <col min="5394" max="5394" width="3.375" style="52" customWidth="1"/>
    <col min="5395" max="5395" width="4.625" style="52" customWidth="1"/>
    <col min="5396" max="5396" width="4.375" style="52" customWidth="1"/>
    <col min="5397" max="5630" width="12.75" style="52"/>
    <col min="5631" max="5631" width="3.625" style="52" customWidth="1"/>
    <col min="5632" max="5632" width="4.625" style="52" customWidth="1"/>
    <col min="5633" max="5633" width="7.625" style="52" customWidth="1"/>
    <col min="5634" max="5634" width="2" style="52" customWidth="1"/>
    <col min="5635" max="5635" width="36.875" style="52" bestFit="1" customWidth="1"/>
    <col min="5636" max="5636" width="5.125" style="52" customWidth="1"/>
    <col min="5637" max="5637" width="11.5" style="52" bestFit="1" customWidth="1"/>
    <col min="5638" max="5638" width="5.25" style="52" customWidth="1"/>
    <col min="5639" max="5639" width="11.5" style="52" bestFit="1" customWidth="1"/>
    <col min="5640" max="5640" width="5.375" style="52" customWidth="1"/>
    <col min="5641" max="5641" width="11.5" style="52" bestFit="1" customWidth="1"/>
    <col min="5642" max="5642" width="5.375" style="52" customWidth="1"/>
    <col min="5643" max="5644" width="11.5" style="52" bestFit="1" customWidth="1"/>
    <col min="5645" max="5645" width="5.375" style="52" customWidth="1"/>
    <col min="5646" max="5646" width="11.5" style="52" bestFit="1" customWidth="1"/>
    <col min="5647" max="5647" width="13.125" style="52" bestFit="1" customWidth="1"/>
    <col min="5648" max="5648" width="4.625" style="52" customWidth="1"/>
    <col min="5649" max="5649" width="3.875" style="52" customWidth="1"/>
    <col min="5650" max="5650" width="3.375" style="52" customWidth="1"/>
    <col min="5651" max="5651" width="4.625" style="52" customWidth="1"/>
    <col min="5652" max="5652" width="4.375" style="52" customWidth="1"/>
    <col min="5653" max="5886" width="12.75" style="52"/>
    <col min="5887" max="5887" width="3.625" style="52" customWidth="1"/>
    <col min="5888" max="5888" width="4.625" style="52" customWidth="1"/>
    <col min="5889" max="5889" width="7.625" style="52" customWidth="1"/>
    <col min="5890" max="5890" width="2" style="52" customWidth="1"/>
    <col min="5891" max="5891" width="36.875" style="52" bestFit="1" customWidth="1"/>
    <col min="5892" max="5892" width="5.125" style="52" customWidth="1"/>
    <col min="5893" max="5893" width="11.5" style="52" bestFit="1" customWidth="1"/>
    <col min="5894" max="5894" width="5.25" style="52" customWidth="1"/>
    <col min="5895" max="5895" width="11.5" style="52" bestFit="1" customWidth="1"/>
    <col min="5896" max="5896" width="5.375" style="52" customWidth="1"/>
    <col min="5897" max="5897" width="11.5" style="52" bestFit="1" customWidth="1"/>
    <col min="5898" max="5898" width="5.375" style="52" customWidth="1"/>
    <col min="5899" max="5900" width="11.5" style="52" bestFit="1" customWidth="1"/>
    <col min="5901" max="5901" width="5.375" style="52" customWidth="1"/>
    <col min="5902" max="5902" width="11.5" style="52" bestFit="1" customWidth="1"/>
    <col min="5903" max="5903" width="13.125" style="52" bestFit="1" customWidth="1"/>
    <col min="5904" max="5904" width="4.625" style="52" customWidth="1"/>
    <col min="5905" max="5905" width="3.875" style="52" customWidth="1"/>
    <col min="5906" max="5906" width="3.375" style="52" customWidth="1"/>
    <col min="5907" max="5907" width="4.625" style="52" customWidth="1"/>
    <col min="5908" max="5908" width="4.375" style="52" customWidth="1"/>
    <col min="5909" max="6142" width="12.75" style="52"/>
    <col min="6143" max="6143" width="3.625" style="52" customWidth="1"/>
    <col min="6144" max="6144" width="4.625" style="52" customWidth="1"/>
    <col min="6145" max="6145" width="7.625" style="52" customWidth="1"/>
    <col min="6146" max="6146" width="2" style="52" customWidth="1"/>
    <col min="6147" max="6147" width="36.875" style="52" bestFit="1" customWidth="1"/>
    <col min="6148" max="6148" width="5.125" style="52" customWidth="1"/>
    <col min="6149" max="6149" width="11.5" style="52" bestFit="1" customWidth="1"/>
    <col min="6150" max="6150" width="5.25" style="52" customWidth="1"/>
    <col min="6151" max="6151" width="11.5" style="52" bestFit="1" customWidth="1"/>
    <col min="6152" max="6152" width="5.375" style="52" customWidth="1"/>
    <col min="6153" max="6153" width="11.5" style="52" bestFit="1" customWidth="1"/>
    <col min="6154" max="6154" width="5.375" style="52" customWidth="1"/>
    <col min="6155" max="6156" width="11.5" style="52" bestFit="1" customWidth="1"/>
    <col min="6157" max="6157" width="5.375" style="52" customWidth="1"/>
    <col min="6158" max="6158" width="11.5" style="52" bestFit="1" customWidth="1"/>
    <col min="6159" max="6159" width="13.125" style="52" bestFit="1" customWidth="1"/>
    <col min="6160" max="6160" width="4.625" style="52" customWidth="1"/>
    <col min="6161" max="6161" width="3.875" style="52" customWidth="1"/>
    <col min="6162" max="6162" width="3.375" style="52" customWidth="1"/>
    <col min="6163" max="6163" width="4.625" style="52" customWidth="1"/>
    <col min="6164" max="6164" width="4.375" style="52" customWidth="1"/>
    <col min="6165" max="6398" width="12.75" style="52"/>
    <col min="6399" max="6399" width="3.625" style="52" customWidth="1"/>
    <col min="6400" max="6400" width="4.625" style="52" customWidth="1"/>
    <col min="6401" max="6401" width="7.625" style="52" customWidth="1"/>
    <col min="6402" max="6402" width="2" style="52" customWidth="1"/>
    <col min="6403" max="6403" width="36.875" style="52" bestFit="1" customWidth="1"/>
    <col min="6404" max="6404" width="5.125" style="52" customWidth="1"/>
    <col min="6405" max="6405" width="11.5" style="52" bestFit="1" customWidth="1"/>
    <col min="6406" max="6406" width="5.25" style="52" customWidth="1"/>
    <col min="6407" max="6407" width="11.5" style="52" bestFit="1" customWidth="1"/>
    <col min="6408" max="6408" width="5.375" style="52" customWidth="1"/>
    <col min="6409" max="6409" width="11.5" style="52" bestFit="1" customWidth="1"/>
    <col min="6410" max="6410" width="5.375" style="52" customWidth="1"/>
    <col min="6411" max="6412" width="11.5" style="52" bestFit="1" customWidth="1"/>
    <col min="6413" max="6413" width="5.375" style="52" customWidth="1"/>
    <col min="6414" max="6414" width="11.5" style="52" bestFit="1" customWidth="1"/>
    <col min="6415" max="6415" width="13.125" style="52" bestFit="1" customWidth="1"/>
    <col min="6416" max="6416" width="4.625" style="52" customWidth="1"/>
    <col min="6417" max="6417" width="3.875" style="52" customWidth="1"/>
    <col min="6418" max="6418" width="3.375" style="52" customWidth="1"/>
    <col min="6419" max="6419" width="4.625" style="52" customWidth="1"/>
    <col min="6420" max="6420" width="4.375" style="52" customWidth="1"/>
    <col min="6421" max="6654" width="12.75" style="52"/>
    <col min="6655" max="6655" width="3.625" style="52" customWidth="1"/>
    <col min="6656" max="6656" width="4.625" style="52" customWidth="1"/>
    <col min="6657" max="6657" width="7.625" style="52" customWidth="1"/>
    <col min="6658" max="6658" width="2" style="52" customWidth="1"/>
    <col min="6659" max="6659" width="36.875" style="52" bestFit="1" customWidth="1"/>
    <col min="6660" max="6660" width="5.125" style="52" customWidth="1"/>
    <col min="6661" max="6661" width="11.5" style="52" bestFit="1" customWidth="1"/>
    <col min="6662" max="6662" width="5.25" style="52" customWidth="1"/>
    <col min="6663" max="6663" width="11.5" style="52" bestFit="1" customWidth="1"/>
    <col min="6664" max="6664" width="5.375" style="52" customWidth="1"/>
    <col min="6665" max="6665" width="11.5" style="52" bestFit="1" customWidth="1"/>
    <col min="6666" max="6666" width="5.375" style="52" customWidth="1"/>
    <col min="6667" max="6668" width="11.5" style="52" bestFit="1" customWidth="1"/>
    <col min="6669" max="6669" width="5.375" style="52" customWidth="1"/>
    <col min="6670" max="6670" width="11.5" style="52" bestFit="1" customWidth="1"/>
    <col min="6671" max="6671" width="13.125" style="52" bestFit="1" customWidth="1"/>
    <col min="6672" max="6672" width="4.625" style="52" customWidth="1"/>
    <col min="6673" max="6673" width="3.875" style="52" customWidth="1"/>
    <col min="6674" max="6674" width="3.375" style="52" customWidth="1"/>
    <col min="6675" max="6675" width="4.625" style="52" customWidth="1"/>
    <col min="6676" max="6676" width="4.375" style="52" customWidth="1"/>
    <col min="6677" max="6910" width="12.75" style="52"/>
    <col min="6911" max="6911" width="3.625" style="52" customWidth="1"/>
    <col min="6912" max="6912" width="4.625" style="52" customWidth="1"/>
    <col min="6913" max="6913" width="7.625" style="52" customWidth="1"/>
    <col min="6914" max="6914" width="2" style="52" customWidth="1"/>
    <col min="6915" max="6915" width="36.875" style="52" bestFit="1" customWidth="1"/>
    <col min="6916" max="6916" width="5.125" style="52" customWidth="1"/>
    <col min="6917" max="6917" width="11.5" style="52" bestFit="1" customWidth="1"/>
    <col min="6918" max="6918" width="5.25" style="52" customWidth="1"/>
    <col min="6919" max="6919" width="11.5" style="52" bestFit="1" customWidth="1"/>
    <col min="6920" max="6920" width="5.375" style="52" customWidth="1"/>
    <col min="6921" max="6921" width="11.5" style="52" bestFit="1" customWidth="1"/>
    <col min="6922" max="6922" width="5.375" style="52" customWidth="1"/>
    <col min="6923" max="6924" width="11.5" style="52" bestFit="1" customWidth="1"/>
    <col min="6925" max="6925" width="5.375" style="52" customWidth="1"/>
    <col min="6926" max="6926" width="11.5" style="52" bestFit="1" customWidth="1"/>
    <col min="6927" max="6927" width="13.125" style="52" bestFit="1" customWidth="1"/>
    <col min="6928" max="6928" width="4.625" style="52" customWidth="1"/>
    <col min="6929" max="6929" width="3.875" style="52" customWidth="1"/>
    <col min="6930" max="6930" width="3.375" style="52" customWidth="1"/>
    <col min="6931" max="6931" width="4.625" style="52" customWidth="1"/>
    <col min="6932" max="6932" width="4.375" style="52" customWidth="1"/>
    <col min="6933" max="7166" width="12.75" style="52"/>
    <col min="7167" max="7167" width="3.625" style="52" customWidth="1"/>
    <col min="7168" max="7168" width="4.625" style="52" customWidth="1"/>
    <col min="7169" max="7169" width="7.625" style="52" customWidth="1"/>
    <col min="7170" max="7170" width="2" style="52" customWidth="1"/>
    <col min="7171" max="7171" width="36.875" style="52" bestFit="1" customWidth="1"/>
    <col min="7172" max="7172" width="5.125" style="52" customWidth="1"/>
    <col min="7173" max="7173" width="11.5" style="52" bestFit="1" customWidth="1"/>
    <col min="7174" max="7174" width="5.25" style="52" customWidth="1"/>
    <col min="7175" max="7175" width="11.5" style="52" bestFit="1" customWidth="1"/>
    <col min="7176" max="7176" width="5.375" style="52" customWidth="1"/>
    <col min="7177" max="7177" width="11.5" style="52" bestFit="1" customWidth="1"/>
    <col min="7178" max="7178" width="5.375" style="52" customWidth="1"/>
    <col min="7179" max="7180" width="11.5" style="52" bestFit="1" customWidth="1"/>
    <col min="7181" max="7181" width="5.375" style="52" customWidth="1"/>
    <col min="7182" max="7182" width="11.5" style="52" bestFit="1" customWidth="1"/>
    <col min="7183" max="7183" width="13.125" style="52" bestFit="1" customWidth="1"/>
    <col min="7184" max="7184" width="4.625" style="52" customWidth="1"/>
    <col min="7185" max="7185" width="3.875" style="52" customWidth="1"/>
    <col min="7186" max="7186" width="3.375" style="52" customWidth="1"/>
    <col min="7187" max="7187" width="4.625" style="52" customWidth="1"/>
    <col min="7188" max="7188" width="4.375" style="52" customWidth="1"/>
    <col min="7189" max="7422" width="12.75" style="52"/>
    <col min="7423" max="7423" width="3.625" style="52" customWidth="1"/>
    <col min="7424" max="7424" width="4.625" style="52" customWidth="1"/>
    <col min="7425" max="7425" width="7.625" style="52" customWidth="1"/>
    <col min="7426" max="7426" width="2" style="52" customWidth="1"/>
    <col min="7427" max="7427" width="36.875" style="52" bestFit="1" customWidth="1"/>
    <col min="7428" max="7428" width="5.125" style="52" customWidth="1"/>
    <col min="7429" max="7429" width="11.5" style="52" bestFit="1" customWidth="1"/>
    <col min="7430" max="7430" width="5.25" style="52" customWidth="1"/>
    <col min="7431" max="7431" width="11.5" style="52" bestFit="1" customWidth="1"/>
    <col min="7432" max="7432" width="5.375" style="52" customWidth="1"/>
    <col min="7433" max="7433" width="11.5" style="52" bestFit="1" customWidth="1"/>
    <col min="7434" max="7434" width="5.375" style="52" customWidth="1"/>
    <col min="7435" max="7436" width="11.5" style="52" bestFit="1" customWidth="1"/>
    <col min="7437" max="7437" width="5.375" style="52" customWidth="1"/>
    <col min="7438" max="7438" width="11.5" style="52" bestFit="1" customWidth="1"/>
    <col min="7439" max="7439" width="13.125" style="52" bestFit="1" customWidth="1"/>
    <col min="7440" max="7440" width="4.625" style="52" customWidth="1"/>
    <col min="7441" max="7441" width="3.875" style="52" customWidth="1"/>
    <col min="7442" max="7442" width="3.375" style="52" customWidth="1"/>
    <col min="7443" max="7443" width="4.625" style="52" customWidth="1"/>
    <col min="7444" max="7444" width="4.375" style="52" customWidth="1"/>
    <col min="7445" max="7678" width="12.75" style="52"/>
    <col min="7679" max="7679" width="3.625" style="52" customWidth="1"/>
    <col min="7680" max="7680" width="4.625" style="52" customWidth="1"/>
    <col min="7681" max="7681" width="7.625" style="52" customWidth="1"/>
    <col min="7682" max="7682" width="2" style="52" customWidth="1"/>
    <col min="7683" max="7683" width="36.875" style="52" bestFit="1" customWidth="1"/>
    <col min="7684" max="7684" width="5.125" style="52" customWidth="1"/>
    <col min="7685" max="7685" width="11.5" style="52" bestFit="1" customWidth="1"/>
    <col min="7686" max="7686" width="5.25" style="52" customWidth="1"/>
    <col min="7687" max="7687" width="11.5" style="52" bestFit="1" customWidth="1"/>
    <col min="7688" max="7688" width="5.375" style="52" customWidth="1"/>
    <col min="7689" max="7689" width="11.5" style="52" bestFit="1" customWidth="1"/>
    <col min="7690" max="7690" width="5.375" style="52" customWidth="1"/>
    <col min="7691" max="7692" width="11.5" style="52" bestFit="1" customWidth="1"/>
    <col min="7693" max="7693" width="5.375" style="52" customWidth="1"/>
    <col min="7694" max="7694" width="11.5" style="52" bestFit="1" customWidth="1"/>
    <col min="7695" max="7695" width="13.125" style="52" bestFit="1" customWidth="1"/>
    <col min="7696" max="7696" width="4.625" style="52" customWidth="1"/>
    <col min="7697" max="7697" width="3.875" style="52" customWidth="1"/>
    <col min="7698" max="7698" width="3.375" style="52" customWidth="1"/>
    <col min="7699" max="7699" width="4.625" style="52" customWidth="1"/>
    <col min="7700" max="7700" width="4.375" style="52" customWidth="1"/>
    <col min="7701" max="7934" width="12.75" style="52"/>
    <col min="7935" max="7935" width="3.625" style="52" customWidth="1"/>
    <col min="7936" max="7936" width="4.625" style="52" customWidth="1"/>
    <col min="7937" max="7937" width="7.625" style="52" customWidth="1"/>
    <col min="7938" max="7938" width="2" style="52" customWidth="1"/>
    <col min="7939" max="7939" width="36.875" style="52" bestFit="1" customWidth="1"/>
    <col min="7940" max="7940" width="5.125" style="52" customWidth="1"/>
    <col min="7941" max="7941" width="11.5" style="52" bestFit="1" customWidth="1"/>
    <col min="7942" max="7942" width="5.25" style="52" customWidth="1"/>
    <col min="7943" max="7943" width="11.5" style="52" bestFit="1" customWidth="1"/>
    <col min="7944" max="7944" width="5.375" style="52" customWidth="1"/>
    <col min="7945" max="7945" width="11.5" style="52" bestFit="1" customWidth="1"/>
    <col min="7946" max="7946" width="5.375" style="52" customWidth="1"/>
    <col min="7947" max="7948" width="11.5" style="52" bestFit="1" customWidth="1"/>
    <col min="7949" max="7949" width="5.375" style="52" customWidth="1"/>
    <col min="7950" max="7950" width="11.5" style="52" bestFit="1" customWidth="1"/>
    <col min="7951" max="7951" width="13.125" style="52" bestFit="1" customWidth="1"/>
    <col min="7952" max="7952" width="4.625" style="52" customWidth="1"/>
    <col min="7953" max="7953" width="3.875" style="52" customWidth="1"/>
    <col min="7954" max="7954" width="3.375" style="52" customWidth="1"/>
    <col min="7955" max="7955" width="4.625" style="52" customWidth="1"/>
    <col min="7956" max="7956" width="4.375" style="52" customWidth="1"/>
    <col min="7957" max="8190" width="12.75" style="52"/>
    <col min="8191" max="8191" width="3.625" style="52" customWidth="1"/>
    <col min="8192" max="8192" width="4.625" style="52" customWidth="1"/>
    <col min="8193" max="8193" width="7.625" style="52" customWidth="1"/>
    <col min="8194" max="8194" width="2" style="52" customWidth="1"/>
    <col min="8195" max="8195" width="36.875" style="52" bestFit="1" customWidth="1"/>
    <col min="8196" max="8196" width="5.125" style="52" customWidth="1"/>
    <col min="8197" max="8197" width="11.5" style="52" bestFit="1" customWidth="1"/>
    <col min="8198" max="8198" width="5.25" style="52" customWidth="1"/>
    <col min="8199" max="8199" width="11.5" style="52" bestFit="1" customWidth="1"/>
    <col min="8200" max="8200" width="5.375" style="52" customWidth="1"/>
    <col min="8201" max="8201" width="11.5" style="52" bestFit="1" customWidth="1"/>
    <col min="8202" max="8202" width="5.375" style="52" customWidth="1"/>
    <col min="8203" max="8204" width="11.5" style="52" bestFit="1" customWidth="1"/>
    <col min="8205" max="8205" width="5.375" style="52" customWidth="1"/>
    <col min="8206" max="8206" width="11.5" style="52" bestFit="1" customWidth="1"/>
    <col min="8207" max="8207" width="13.125" style="52" bestFit="1" customWidth="1"/>
    <col min="8208" max="8208" width="4.625" style="52" customWidth="1"/>
    <col min="8209" max="8209" width="3.875" style="52" customWidth="1"/>
    <col min="8210" max="8210" width="3.375" style="52" customWidth="1"/>
    <col min="8211" max="8211" width="4.625" style="52" customWidth="1"/>
    <col min="8212" max="8212" width="4.375" style="52" customWidth="1"/>
    <col min="8213" max="8446" width="12.75" style="52"/>
    <col min="8447" max="8447" width="3.625" style="52" customWidth="1"/>
    <col min="8448" max="8448" width="4.625" style="52" customWidth="1"/>
    <col min="8449" max="8449" width="7.625" style="52" customWidth="1"/>
    <col min="8450" max="8450" width="2" style="52" customWidth="1"/>
    <col min="8451" max="8451" width="36.875" style="52" bestFit="1" customWidth="1"/>
    <col min="8452" max="8452" width="5.125" style="52" customWidth="1"/>
    <col min="8453" max="8453" width="11.5" style="52" bestFit="1" customWidth="1"/>
    <col min="8454" max="8454" width="5.25" style="52" customWidth="1"/>
    <col min="8455" max="8455" width="11.5" style="52" bestFit="1" customWidth="1"/>
    <col min="8456" max="8456" width="5.375" style="52" customWidth="1"/>
    <col min="8457" max="8457" width="11.5" style="52" bestFit="1" customWidth="1"/>
    <col min="8458" max="8458" width="5.375" style="52" customWidth="1"/>
    <col min="8459" max="8460" width="11.5" style="52" bestFit="1" customWidth="1"/>
    <col min="8461" max="8461" width="5.375" style="52" customWidth="1"/>
    <col min="8462" max="8462" width="11.5" style="52" bestFit="1" customWidth="1"/>
    <col min="8463" max="8463" width="13.125" style="52" bestFit="1" customWidth="1"/>
    <col min="8464" max="8464" width="4.625" style="52" customWidth="1"/>
    <col min="8465" max="8465" width="3.875" style="52" customWidth="1"/>
    <col min="8466" max="8466" width="3.375" style="52" customWidth="1"/>
    <col min="8467" max="8467" width="4.625" style="52" customWidth="1"/>
    <col min="8468" max="8468" width="4.375" style="52" customWidth="1"/>
    <col min="8469" max="8702" width="12.75" style="52"/>
    <col min="8703" max="8703" width="3.625" style="52" customWidth="1"/>
    <col min="8704" max="8704" width="4.625" style="52" customWidth="1"/>
    <col min="8705" max="8705" width="7.625" style="52" customWidth="1"/>
    <col min="8706" max="8706" width="2" style="52" customWidth="1"/>
    <col min="8707" max="8707" width="36.875" style="52" bestFit="1" customWidth="1"/>
    <col min="8708" max="8708" width="5.125" style="52" customWidth="1"/>
    <col min="8709" max="8709" width="11.5" style="52" bestFit="1" customWidth="1"/>
    <col min="8710" max="8710" width="5.25" style="52" customWidth="1"/>
    <col min="8711" max="8711" width="11.5" style="52" bestFit="1" customWidth="1"/>
    <col min="8712" max="8712" width="5.375" style="52" customWidth="1"/>
    <col min="8713" max="8713" width="11.5" style="52" bestFit="1" customWidth="1"/>
    <col min="8714" max="8714" width="5.375" style="52" customWidth="1"/>
    <col min="8715" max="8716" width="11.5" style="52" bestFit="1" customWidth="1"/>
    <col min="8717" max="8717" width="5.375" style="52" customWidth="1"/>
    <col min="8718" max="8718" width="11.5" style="52" bestFit="1" customWidth="1"/>
    <col min="8719" max="8719" width="13.125" style="52" bestFit="1" customWidth="1"/>
    <col min="8720" max="8720" width="4.625" style="52" customWidth="1"/>
    <col min="8721" max="8721" width="3.875" style="52" customWidth="1"/>
    <col min="8722" max="8722" width="3.375" style="52" customWidth="1"/>
    <col min="8723" max="8723" width="4.625" style="52" customWidth="1"/>
    <col min="8724" max="8724" width="4.375" style="52" customWidth="1"/>
    <col min="8725" max="8958" width="12.75" style="52"/>
    <col min="8959" max="8959" width="3.625" style="52" customWidth="1"/>
    <col min="8960" max="8960" width="4.625" style="52" customWidth="1"/>
    <col min="8961" max="8961" width="7.625" style="52" customWidth="1"/>
    <col min="8962" max="8962" width="2" style="52" customWidth="1"/>
    <col min="8963" max="8963" width="36.875" style="52" bestFit="1" customWidth="1"/>
    <col min="8964" max="8964" width="5.125" style="52" customWidth="1"/>
    <col min="8965" max="8965" width="11.5" style="52" bestFit="1" customWidth="1"/>
    <col min="8966" max="8966" width="5.25" style="52" customWidth="1"/>
    <col min="8967" max="8967" width="11.5" style="52" bestFit="1" customWidth="1"/>
    <col min="8968" max="8968" width="5.375" style="52" customWidth="1"/>
    <col min="8969" max="8969" width="11.5" style="52" bestFit="1" customWidth="1"/>
    <col min="8970" max="8970" width="5.375" style="52" customWidth="1"/>
    <col min="8971" max="8972" width="11.5" style="52" bestFit="1" customWidth="1"/>
    <col min="8973" max="8973" width="5.375" style="52" customWidth="1"/>
    <col min="8974" max="8974" width="11.5" style="52" bestFit="1" customWidth="1"/>
    <col min="8975" max="8975" width="13.125" style="52" bestFit="1" customWidth="1"/>
    <col min="8976" max="8976" width="4.625" style="52" customWidth="1"/>
    <col min="8977" max="8977" width="3.875" style="52" customWidth="1"/>
    <col min="8978" max="8978" width="3.375" style="52" customWidth="1"/>
    <col min="8979" max="8979" width="4.625" style="52" customWidth="1"/>
    <col min="8980" max="8980" width="4.375" style="52" customWidth="1"/>
    <col min="8981" max="9214" width="12.75" style="52"/>
    <col min="9215" max="9215" width="3.625" style="52" customWidth="1"/>
    <col min="9216" max="9216" width="4.625" style="52" customWidth="1"/>
    <col min="9217" max="9217" width="7.625" style="52" customWidth="1"/>
    <col min="9218" max="9218" width="2" style="52" customWidth="1"/>
    <col min="9219" max="9219" width="36.875" style="52" bestFit="1" customWidth="1"/>
    <col min="9220" max="9220" width="5.125" style="52" customWidth="1"/>
    <col min="9221" max="9221" width="11.5" style="52" bestFit="1" customWidth="1"/>
    <col min="9222" max="9222" width="5.25" style="52" customWidth="1"/>
    <col min="9223" max="9223" width="11.5" style="52" bestFit="1" customWidth="1"/>
    <col min="9224" max="9224" width="5.375" style="52" customWidth="1"/>
    <col min="9225" max="9225" width="11.5" style="52" bestFit="1" customWidth="1"/>
    <col min="9226" max="9226" width="5.375" style="52" customWidth="1"/>
    <col min="9227" max="9228" width="11.5" style="52" bestFit="1" customWidth="1"/>
    <col min="9229" max="9229" width="5.375" style="52" customWidth="1"/>
    <col min="9230" max="9230" width="11.5" style="52" bestFit="1" customWidth="1"/>
    <col min="9231" max="9231" width="13.125" style="52" bestFit="1" customWidth="1"/>
    <col min="9232" max="9232" width="4.625" style="52" customWidth="1"/>
    <col min="9233" max="9233" width="3.875" style="52" customWidth="1"/>
    <col min="9234" max="9234" width="3.375" style="52" customWidth="1"/>
    <col min="9235" max="9235" width="4.625" style="52" customWidth="1"/>
    <col min="9236" max="9236" width="4.375" style="52" customWidth="1"/>
    <col min="9237" max="9470" width="12.75" style="52"/>
    <col min="9471" max="9471" width="3.625" style="52" customWidth="1"/>
    <col min="9472" max="9472" width="4.625" style="52" customWidth="1"/>
    <col min="9473" max="9473" width="7.625" style="52" customWidth="1"/>
    <col min="9474" max="9474" width="2" style="52" customWidth="1"/>
    <col min="9475" max="9475" width="36.875" style="52" bestFit="1" customWidth="1"/>
    <col min="9476" max="9476" width="5.125" style="52" customWidth="1"/>
    <col min="9477" max="9477" width="11.5" style="52" bestFit="1" customWidth="1"/>
    <col min="9478" max="9478" width="5.25" style="52" customWidth="1"/>
    <col min="9479" max="9479" width="11.5" style="52" bestFit="1" customWidth="1"/>
    <col min="9480" max="9480" width="5.375" style="52" customWidth="1"/>
    <col min="9481" max="9481" width="11.5" style="52" bestFit="1" customWidth="1"/>
    <col min="9482" max="9482" width="5.375" style="52" customWidth="1"/>
    <col min="9483" max="9484" width="11.5" style="52" bestFit="1" customWidth="1"/>
    <col min="9485" max="9485" width="5.375" style="52" customWidth="1"/>
    <col min="9486" max="9486" width="11.5" style="52" bestFit="1" customWidth="1"/>
    <col min="9487" max="9487" width="13.125" style="52" bestFit="1" customWidth="1"/>
    <col min="9488" max="9488" width="4.625" style="52" customWidth="1"/>
    <col min="9489" max="9489" width="3.875" style="52" customWidth="1"/>
    <col min="9490" max="9490" width="3.375" style="52" customWidth="1"/>
    <col min="9491" max="9491" width="4.625" style="52" customWidth="1"/>
    <col min="9492" max="9492" width="4.375" style="52" customWidth="1"/>
    <col min="9493" max="9726" width="12.75" style="52"/>
    <col min="9727" max="9727" width="3.625" style="52" customWidth="1"/>
    <col min="9728" max="9728" width="4.625" style="52" customWidth="1"/>
    <col min="9729" max="9729" width="7.625" style="52" customWidth="1"/>
    <col min="9730" max="9730" width="2" style="52" customWidth="1"/>
    <col min="9731" max="9731" width="36.875" style="52" bestFit="1" customWidth="1"/>
    <col min="9732" max="9732" width="5.125" style="52" customWidth="1"/>
    <col min="9733" max="9733" width="11.5" style="52" bestFit="1" customWidth="1"/>
    <col min="9734" max="9734" width="5.25" style="52" customWidth="1"/>
    <col min="9735" max="9735" width="11.5" style="52" bestFit="1" customWidth="1"/>
    <col min="9736" max="9736" width="5.375" style="52" customWidth="1"/>
    <col min="9737" max="9737" width="11.5" style="52" bestFit="1" customWidth="1"/>
    <col min="9738" max="9738" width="5.375" style="52" customWidth="1"/>
    <col min="9739" max="9740" width="11.5" style="52" bestFit="1" customWidth="1"/>
    <col min="9741" max="9741" width="5.375" style="52" customWidth="1"/>
    <col min="9742" max="9742" width="11.5" style="52" bestFit="1" customWidth="1"/>
    <col min="9743" max="9743" width="13.125" style="52" bestFit="1" customWidth="1"/>
    <col min="9744" max="9744" width="4.625" style="52" customWidth="1"/>
    <col min="9745" max="9745" width="3.875" style="52" customWidth="1"/>
    <col min="9746" max="9746" width="3.375" style="52" customWidth="1"/>
    <col min="9747" max="9747" width="4.625" style="52" customWidth="1"/>
    <col min="9748" max="9748" width="4.375" style="52" customWidth="1"/>
    <col min="9749" max="9982" width="12.75" style="52"/>
    <col min="9983" max="9983" width="3.625" style="52" customWidth="1"/>
    <col min="9984" max="9984" width="4.625" style="52" customWidth="1"/>
    <col min="9985" max="9985" width="7.625" style="52" customWidth="1"/>
    <col min="9986" max="9986" width="2" style="52" customWidth="1"/>
    <col min="9987" max="9987" width="36.875" style="52" bestFit="1" customWidth="1"/>
    <col min="9988" max="9988" width="5.125" style="52" customWidth="1"/>
    <col min="9989" max="9989" width="11.5" style="52" bestFit="1" customWidth="1"/>
    <col min="9990" max="9990" width="5.25" style="52" customWidth="1"/>
    <col min="9991" max="9991" width="11.5" style="52" bestFit="1" customWidth="1"/>
    <col min="9992" max="9992" width="5.375" style="52" customWidth="1"/>
    <col min="9993" max="9993" width="11.5" style="52" bestFit="1" customWidth="1"/>
    <col min="9994" max="9994" width="5.375" style="52" customWidth="1"/>
    <col min="9995" max="9996" width="11.5" style="52" bestFit="1" customWidth="1"/>
    <col min="9997" max="9997" width="5.375" style="52" customWidth="1"/>
    <col min="9998" max="9998" width="11.5" style="52" bestFit="1" customWidth="1"/>
    <col min="9999" max="9999" width="13.125" style="52" bestFit="1" customWidth="1"/>
    <col min="10000" max="10000" width="4.625" style="52" customWidth="1"/>
    <col min="10001" max="10001" width="3.875" style="52" customWidth="1"/>
    <col min="10002" max="10002" width="3.375" style="52" customWidth="1"/>
    <col min="10003" max="10003" width="4.625" style="52" customWidth="1"/>
    <col min="10004" max="10004" width="4.375" style="52" customWidth="1"/>
    <col min="10005" max="10238" width="12.75" style="52"/>
    <col min="10239" max="10239" width="3.625" style="52" customWidth="1"/>
    <col min="10240" max="10240" width="4.625" style="52" customWidth="1"/>
    <col min="10241" max="10241" width="7.625" style="52" customWidth="1"/>
    <col min="10242" max="10242" width="2" style="52" customWidth="1"/>
    <col min="10243" max="10243" width="36.875" style="52" bestFit="1" customWidth="1"/>
    <col min="10244" max="10244" width="5.125" style="52" customWidth="1"/>
    <col min="10245" max="10245" width="11.5" style="52" bestFit="1" customWidth="1"/>
    <col min="10246" max="10246" width="5.25" style="52" customWidth="1"/>
    <col min="10247" max="10247" width="11.5" style="52" bestFit="1" customWidth="1"/>
    <col min="10248" max="10248" width="5.375" style="52" customWidth="1"/>
    <col min="10249" max="10249" width="11.5" style="52" bestFit="1" customWidth="1"/>
    <col min="10250" max="10250" width="5.375" style="52" customWidth="1"/>
    <col min="10251" max="10252" width="11.5" style="52" bestFit="1" customWidth="1"/>
    <col min="10253" max="10253" width="5.375" style="52" customWidth="1"/>
    <col min="10254" max="10254" width="11.5" style="52" bestFit="1" customWidth="1"/>
    <col min="10255" max="10255" width="13.125" style="52" bestFit="1" customWidth="1"/>
    <col min="10256" max="10256" width="4.625" style="52" customWidth="1"/>
    <col min="10257" max="10257" width="3.875" style="52" customWidth="1"/>
    <col min="10258" max="10258" width="3.375" style="52" customWidth="1"/>
    <col min="10259" max="10259" width="4.625" style="52" customWidth="1"/>
    <col min="10260" max="10260" width="4.375" style="52" customWidth="1"/>
    <col min="10261" max="10494" width="12.75" style="52"/>
    <col min="10495" max="10495" width="3.625" style="52" customWidth="1"/>
    <col min="10496" max="10496" width="4.625" style="52" customWidth="1"/>
    <col min="10497" max="10497" width="7.625" style="52" customWidth="1"/>
    <col min="10498" max="10498" width="2" style="52" customWidth="1"/>
    <col min="10499" max="10499" width="36.875" style="52" bestFit="1" customWidth="1"/>
    <col min="10500" max="10500" width="5.125" style="52" customWidth="1"/>
    <col min="10501" max="10501" width="11.5" style="52" bestFit="1" customWidth="1"/>
    <col min="10502" max="10502" width="5.25" style="52" customWidth="1"/>
    <col min="10503" max="10503" width="11.5" style="52" bestFit="1" customWidth="1"/>
    <col min="10504" max="10504" width="5.375" style="52" customWidth="1"/>
    <col min="10505" max="10505" width="11.5" style="52" bestFit="1" customWidth="1"/>
    <col min="10506" max="10506" width="5.375" style="52" customWidth="1"/>
    <col min="10507" max="10508" width="11.5" style="52" bestFit="1" customWidth="1"/>
    <col min="10509" max="10509" width="5.375" style="52" customWidth="1"/>
    <col min="10510" max="10510" width="11.5" style="52" bestFit="1" customWidth="1"/>
    <col min="10511" max="10511" width="13.125" style="52" bestFit="1" customWidth="1"/>
    <col min="10512" max="10512" width="4.625" style="52" customWidth="1"/>
    <col min="10513" max="10513" width="3.875" style="52" customWidth="1"/>
    <col min="10514" max="10514" width="3.375" style="52" customWidth="1"/>
    <col min="10515" max="10515" width="4.625" style="52" customWidth="1"/>
    <col min="10516" max="10516" width="4.375" style="52" customWidth="1"/>
    <col min="10517" max="10750" width="12.75" style="52"/>
    <col min="10751" max="10751" width="3.625" style="52" customWidth="1"/>
    <col min="10752" max="10752" width="4.625" style="52" customWidth="1"/>
    <col min="10753" max="10753" width="7.625" style="52" customWidth="1"/>
    <col min="10754" max="10754" width="2" style="52" customWidth="1"/>
    <col min="10755" max="10755" width="36.875" style="52" bestFit="1" customWidth="1"/>
    <col min="10756" max="10756" width="5.125" style="52" customWidth="1"/>
    <col min="10757" max="10757" width="11.5" style="52" bestFit="1" customWidth="1"/>
    <col min="10758" max="10758" width="5.25" style="52" customWidth="1"/>
    <col min="10759" max="10759" width="11.5" style="52" bestFit="1" customWidth="1"/>
    <col min="10760" max="10760" width="5.375" style="52" customWidth="1"/>
    <col min="10761" max="10761" width="11.5" style="52" bestFit="1" customWidth="1"/>
    <col min="10762" max="10762" width="5.375" style="52" customWidth="1"/>
    <col min="10763" max="10764" width="11.5" style="52" bestFit="1" customWidth="1"/>
    <col min="10765" max="10765" width="5.375" style="52" customWidth="1"/>
    <col min="10766" max="10766" width="11.5" style="52" bestFit="1" customWidth="1"/>
    <col min="10767" max="10767" width="13.125" style="52" bestFit="1" customWidth="1"/>
    <col min="10768" max="10768" width="4.625" style="52" customWidth="1"/>
    <col min="10769" max="10769" width="3.875" style="52" customWidth="1"/>
    <col min="10770" max="10770" width="3.375" style="52" customWidth="1"/>
    <col min="10771" max="10771" width="4.625" style="52" customWidth="1"/>
    <col min="10772" max="10772" width="4.375" style="52" customWidth="1"/>
    <col min="10773" max="11006" width="12.75" style="52"/>
    <col min="11007" max="11007" width="3.625" style="52" customWidth="1"/>
    <col min="11008" max="11008" width="4.625" style="52" customWidth="1"/>
    <col min="11009" max="11009" width="7.625" style="52" customWidth="1"/>
    <col min="11010" max="11010" width="2" style="52" customWidth="1"/>
    <col min="11011" max="11011" width="36.875" style="52" bestFit="1" customWidth="1"/>
    <col min="11012" max="11012" width="5.125" style="52" customWidth="1"/>
    <col min="11013" max="11013" width="11.5" style="52" bestFit="1" customWidth="1"/>
    <col min="11014" max="11014" width="5.25" style="52" customWidth="1"/>
    <col min="11015" max="11015" width="11.5" style="52" bestFit="1" customWidth="1"/>
    <col min="11016" max="11016" width="5.375" style="52" customWidth="1"/>
    <col min="11017" max="11017" width="11.5" style="52" bestFit="1" customWidth="1"/>
    <col min="11018" max="11018" width="5.375" style="52" customWidth="1"/>
    <col min="11019" max="11020" width="11.5" style="52" bestFit="1" customWidth="1"/>
    <col min="11021" max="11021" width="5.375" style="52" customWidth="1"/>
    <col min="11022" max="11022" width="11.5" style="52" bestFit="1" customWidth="1"/>
    <col min="11023" max="11023" width="13.125" style="52" bestFit="1" customWidth="1"/>
    <col min="11024" max="11024" width="4.625" style="52" customWidth="1"/>
    <col min="11025" max="11025" width="3.875" style="52" customWidth="1"/>
    <col min="11026" max="11026" width="3.375" style="52" customWidth="1"/>
    <col min="11027" max="11027" width="4.625" style="52" customWidth="1"/>
    <col min="11028" max="11028" width="4.375" style="52" customWidth="1"/>
    <col min="11029" max="11262" width="12.75" style="52"/>
    <col min="11263" max="11263" width="3.625" style="52" customWidth="1"/>
    <col min="11264" max="11264" width="4.625" style="52" customWidth="1"/>
    <col min="11265" max="11265" width="7.625" style="52" customWidth="1"/>
    <col min="11266" max="11266" width="2" style="52" customWidth="1"/>
    <col min="11267" max="11267" width="36.875" style="52" bestFit="1" customWidth="1"/>
    <col min="11268" max="11268" width="5.125" style="52" customWidth="1"/>
    <col min="11269" max="11269" width="11.5" style="52" bestFit="1" customWidth="1"/>
    <col min="11270" max="11270" width="5.25" style="52" customWidth="1"/>
    <col min="11271" max="11271" width="11.5" style="52" bestFit="1" customWidth="1"/>
    <col min="11272" max="11272" width="5.375" style="52" customWidth="1"/>
    <col min="11273" max="11273" width="11.5" style="52" bestFit="1" customWidth="1"/>
    <col min="11274" max="11274" width="5.375" style="52" customWidth="1"/>
    <col min="11275" max="11276" width="11.5" style="52" bestFit="1" customWidth="1"/>
    <col min="11277" max="11277" width="5.375" style="52" customWidth="1"/>
    <col min="11278" max="11278" width="11.5" style="52" bestFit="1" customWidth="1"/>
    <col min="11279" max="11279" width="13.125" style="52" bestFit="1" customWidth="1"/>
    <col min="11280" max="11280" width="4.625" style="52" customWidth="1"/>
    <col min="11281" max="11281" width="3.875" style="52" customWidth="1"/>
    <col min="11282" max="11282" width="3.375" style="52" customWidth="1"/>
    <col min="11283" max="11283" width="4.625" style="52" customWidth="1"/>
    <col min="11284" max="11284" width="4.375" style="52" customWidth="1"/>
    <col min="11285" max="11518" width="12.75" style="52"/>
    <col min="11519" max="11519" width="3.625" style="52" customWidth="1"/>
    <col min="11520" max="11520" width="4.625" style="52" customWidth="1"/>
    <col min="11521" max="11521" width="7.625" style="52" customWidth="1"/>
    <col min="11522" max="11522" width="2" style="52" customWidth="1"/>
    <col min="11523" max="11523" width="36.875" style="52" bestFit="1" customWidth="1"/>
    <col min="11524" max="11524" width="5.125" style="52" customWidth="1"/>
    <col min="11525" max="11525" width="11.5" style="52" bestFit="1" customWidth="1"/>
    <col min="11526" max="11526" width="5.25" style="52" customWidth="1"/>
    <col min="11527" max="11527" width="11.5" style="52" bestFit="1" customWidth="1"/>
    <col min="11528" max="11528" width="5.375" style="52" customWidth="1"/>
    <col min="11529" max="11529" width="11.5" style="52" bestFit="1" customWidth="1"/>
    <col min="11530" max="11530" width="5.375" style="52" customWidth="1"/>
    <col min="11531" max="11532" width="11.5" style="52" bestFit="1" customWidth="1"/>
    <col min="11533" max="11533" width="5.375" style="52" customWidth="1"/>
    <col min="11534" max="11534" width="11.5" style="52" bestFit="1" customWidth="1"/>
    <col min="11535" max="11535" width="13.125" style="52" bestFit="1" customWidth="1"/>
    <col min="11536" max="11536" width="4.625" style="52" customWidth="1"/>
    <col min="11537" max="11537" width="3.875" style="52" customWidth="1"/>
    <col min="11538" max="11538" width="3.375" style="52" customWidth="1"/>
    <col min="11539" max="11539" width="4.625" style="52" customWidth="1"/>
    <col min="11540" max="11540" width="4.375" style="52" customWidth="1"/>
    <col min="11541" max="11774" width="12.75" style="52"/>
    <col min="11775" max="11775" width="3.625" style="52" customWidth="1"/>
    <col min="11776" max="11776" width="4.625" style="52" customWidth="1"/>
    <col min="11777" max="11777" width="7.625" style="52" customWidth="1"/>
    <col min="11778" max="11778" width="2" style="52" customWidth="1"/>
    <col min="11779" max="11779" width="36.875" style="52" bestFit="1" customWidth="1"/>
    <col min="11780" max="11780" width="5.125" style="52" customWidth="1"/>
    <col min="11781" max="11781" width="11.5" style="52" bestFit="1" customWidth="1"/>
    <col min="11782" max="11782" width="5.25" style="52" customWidth="1"/>
    <col min="11783" max="11783" width="11.5" style="52" bestFit="1" customWidth="1"/>
    <col min="11784" max="11784" width="5.375" style="52" customWidth="1"/>
    <col min="11785" max="11785" width="11.5" style="52" bestFit="1" customWidth="1"/>
    <col min="11786" max="11786" width="5.375" style="52" customWidth="1"/>
    <col min="11787" max="11788" width="11.5" style="52" bestFit="1" customWidth="1"/>
    <col min="11789" max="11789" width="5.375" style="52" customWidth="1"/>
    <col min="11790" max="11790" width="11.5" style="52" bestFit="1" customWidth="1"/>
    <col min="11791" max="11791" width="13.125" style="52" bestFit="1" customWidth="1"/>
    <col min="11792" max="11792" width="4.625" style="52" customWidth="1"/>
    <col min="11793" max="11793" width="3.875" style="52" customWidth="1"/>
    <col min="11794" max="11794" width="3.375" style="52" customWidth="1"/>
    <col min="11795" max="11795" width="4.625" style="52" customWidth="1"/>
    <col min="11796" max="11796" width="4.375" style="52" customWidth="1"/>
    <col min="11797" max="12030" width="12.75" style="52"/>
    <col min="12031" max="12031" width="3.625" style="52" customWidth="1"/>
    <col min="12032" max="12032" width="4.625" style="52" customWidth="1"/>
    <col min="12033" max="12033" width="7.625" style="52" customWidth="1"/>
    <col min="12034" max="12034" width="2" style="52" customWidth="1"/>
    <col min="12035" max="12035" width="36.875" style="52" bestFit="1" customWidth="1"/>
    <col min="12036" max="12036" width="5.125" style="52" customWidth="1"/>
    <col min="12037" max="12037" width="11.5" style="52" bestFit="1" customWidth="1"/>
    <col min="12038" max="12038" width="5.25" style="52" customWidth="1"/>
    <col min="12039" max="12039" width="11.5" style="52" bestFit="1" customWidth="1"/>
    <col min="12040" max="12040" width="5.375" style="52" customWidth="1"/>
    <col min="12041" max="12041" width="11.5" style="52" bestFit="1" customWidth="1"/>
    <col min="12042" max="12042" width="5.375" style="52" customWidth="1"/>
    <col min="12043" max="12044" width="11.5" style="52" bestFit="1" customWidth="1"/>
    <col min="12045" max="12045" width="5.375" style="52" customWidth="1"/>
    <col min="12046" max="12046" width="11.5" style="52" bestFit="1" customWidth="1"/>
    <col min="12047" max="12047" width="13.125" style="52" bestFit="1" customWidth="1"/>
    <col min="12048" max="12048" width="4.625" style="52" customWidth="1"/>
    <col min="12049" max="12049" width="3.875" style="52" customWidth="1"/>
    <col min="12050" max="12050" width="3.375" style="52" customWidth="1"/>
    <col min="12051" max="12051" width="4.625" style="52" customWidth="1"/>
    <col min="12052" max="12052" width="4.375" style="52" customWidth="1"/>
    <col min="12053" max="12286" width="12.75" style="52"/>
    <col min="12287" max="12287" width="3.625" style="52" customWidth="1"/>
    <col min="12288" max="12288" width="4.625" style="52" customWidth="1"/>
    <col min="12289" max="12289" width="7.625" style="52" customWidth="1"/>
    <col min="12290" max="12290" width="2" style="52" customWidth="1"/>
    <col min="12291" max="12291" width="36.875" style="52" bestFit="1" customWidth="1"/>
    <col min="12292" max="12292" width="5.125" style="52" customWidth="1"/>
    <col min="12293" max="12293" width="11.5" style="52" bestFit="1" customWidth="1"/>
    <col min="12294" max="12294" width="5.25" style="52" customWidth="1"/>
    <col min="12295" max="12295" width="11.5" style="52" bestFit="1" customWidth="1"/>
    <col min="12296" max="12296" width="5.375" style="52" customWidth="1"/>
    <col min="12297" max="12297" width="11.5" style="52" bestFit="1" customWidth="1"/>
    <col min="12298" max="12298" width="5.375" style="52" customWidth="1"/>
    <col min="12299" max="12300" width="11.5" style="52" bestFit="1" customWidth="1"/>
    <col min="12301" max="12301" width="5.375" style="52" customWidth="1"/>
    <col min="12302" max="12302" width="11.5" style="52" bestFit="1" customWidth="1"/>
    <col min="12303" max="12303" width="13.125" style="52" bestFit="1" customWidth="1"/>
    <col min="12304" max="12304" width="4.625" style="52" customWidth="1"/>
    <col min="12305" max="12305" width="3.875" style="52" customWidth="1"/>
    <col min="12306" max="12306" width="3.375" style="52" customWidth="1"/>
    <col min="12307" max="12307" width="4.625" style="52" customWidth="1"/>
    <col min="12308" max="12308" width="4.375" style="52" customWidth="1"/>
    <col min="12309" max="12542" width="12.75" style="52"/>
    <col min="12543" max="12543" width="3.625" style="52" customWidth="1"/>
    <col min="12544" max="12544" width="4.625" style="52" customWidth="1"/>
    <col min="12545" max="12545" width="7.625" style="52" customWidth="1"/>
    <col min="12546" max="12546" width="2" style="52" customWidth="1"/>
    <col min="12547" max="12547" width="36.875" style="52" bestFit="1" customWidth="1"/>
    <col min="12548" max="12548" width="5.125" style="52" customWidth="1"/>
    <col min="12549" max="12549" width="11.5" style="52" bestFit="1" customWidth="1"/>
    <col min="12550" max="12550" width="5.25" style="52" customWidth="1"/>
    <col min="12551" max="12551" width="11.5" style="52" bestFit="1" customWidth="1"/>
    <col min="12552" max="12552" width="5.375" style="52" customWidth="1"/>
    <col min="12553" max="12553" width="11.5" style="52" bestFit="1" customWidth="1"/>
    <col min="12554" max="12554" width="5.375" style="52" customWidth="1"/>
    <col min="12555" max="12556" width="11.5" style="52" bestFit="1" customWidth="1"/>
    <col min="12557" max="12557" width="5.375" style="52" customWidth="1"/>
    <col min="12558" max="12558" width="11.5" style="52" bestFit="1" customWidth="1"/>
    <col min="12559" max="12559" width="13.125" style="52" bestFit="1" customWidth="1"/>
    <col min="12560" max="12560" width="4.625" style="52" customWidth="1"/>
    <col min="12561" max="12561" width="3.875" style="52" customWidth="1"/>
    <col min="12562" max="12562" width="3.375" style="52" customWidth="1"/>
    <col min="12563" max="12563" width="4.625" style="52" customWidth="1"/>
    <col min="12564" max="12564" width="4.375" style="52" customWidth="1"/>
    <col min="12565" max="12798" width="12.75" style="52"/>
    <col min="12799" max="12799" width="3.625" style="52" customWidth="1"/>
    <col min="12800" max="12800" width="4.625" style="52" customWidth="1"/>
    <col min="12801" max="12801" width="7.625" style="52" customWidth="1"/>
    <col min="12802" max="12802" width="2" style="52" customWidth="1"/>
    <col min="12803" max="12803" width="36.875" style="52" bestFit="1" customWidth="1"/>
    <col min="12804" max="12804" width="5.125" style="52" customWidth="1"/>
    <col min="12805" max="12805" width="11.5" style="52" bestFit="1" customWidth="1"/>
    <col min="12806" max="12806" width="5.25" style="52" customWidth="1"/>
    <col min="12807" max="12807" width="11.5" style="52" bestFit="1" customWidth="1"/>
    <col min="12808" max="12808" width="5.375" style="52" customWidth="1"/>
    <col min="12809" max="12809" width="11.5" style="52" bestFit="1" customWidth="1"/>
    <col min="12810" max="12810" width="5.375" style="52" customWidth="1"/>
    <col min="12811" max="12812" width="11.5" style="52" bestFit="1" customWidth="1"/>
    <col min="12813" max="12813" width="5.375" style="52" customWidth="1"/>
    <col min="12814" max="12814" width="11.5" style="52" bestFit="1" customWidth="1"/>
    <col min="12815" max="12815" width="13.125" style="52" bestFit="1" customWidth="1"/>
    <col min="12816" max="12816" width="4.625" style="52" customWidth="1"/>
    <col min="12817" max="12817" width="3.875" style="52" customWidth="1"/>
    <col min="12818" max="12818" width="3.375" style="52" customWidth="1"/>
    <col min="12819" max="12819" width="4.625" style="52" customWidth="1"/>
    <col min="12820" max="12820" width="4.375" style="52" customWidth="1"/>
    <col min="12821" max="13054" width="12.75" style="52"/>
    <col min="13055" max="13055" width="3.625" style="52" customWidth="1"/>
    <col min="13056" max="13056" width="4.625" style="52" customWidth="1"/>
    <col min="13057" max="13057" width="7.625" style="52" customWidth="1"/>
    <col min="13058" max="13058" width="2" style="52" customWidth="1"/>
    <col min="13059" max="13059" width="36.875" style="52" bestFit="1" customWidth="1"/>
    <col min="13060" max="13060" width="5.125" style="52" customWidth="1"/>
    <col min="13061" max="13061" width="11.5" style="52" bestFit="1" customWidth="1"/>
    <col min="13062" max="13062" width="5.25" style="52" customWidth="1"/>
    <col min="13063" max="13063" width="11.5" style="52" bestFit="1" customWidth="1"/>
    <col min="13064" max="13064" width="5.375" style="52" customWidth="1"/>
    <col min="13065" max="13065" width="11.5" style="52" bestFit="1" customWidth="1"/>
    <col min="13066" max="13066" width="5.375" style="52" customWidth="1"/>
    <col min="13067" max="13068" width="11.5" style="52" bestFit="1" customWidth="1"/>
    <col min="13069" max="13069" width="5.375" style="52" customWidth="1"/>
    <col min="13070" max="13070" width="11.5" style="52" bestFit="1" customWidth="1"/>
    <col min="13071" max="13071" width="13.125" style="52" bestFit="1" customWidth="1"/>
    <col min="13072" max="13072" width="4.625" style="52" customWidth="1"/>
    <col min="13073" max="13073" width="3.875" style="52" customWidth="1"/>
    <col min="13074" max="13074" width="3.375" style="52" customWidth="1"/>
    <col min="13075" max="13075" width="4.625" style="52" customWidth="1"/>
    <col min="13076" max="13076" width="4.375" style="52" customWidth="1"/>
    <col min="13077" max="13310" width="12.75" style="52"/>
    <col min="13311" max="13311" width="3.625" style="52" customWidth="1"/>
    <col min="13312" max="13312" width="4.625" style="52" customWidth="1"/>
    <col min="13313" max="13313" width="7.625" style="52" customWidth="1"/>
    <col min="13314" max="13314" width="2" style="52" customWidth="1"/>
    <col min="13315" max="13315" width="36.875" style="52" bestFit="1" customWidth="1"/>
    <col min="13316" max="13316" width="5.125" style="52" customWidth="1"/>
    <col min="13317" max="13317" width="11.5" style="52" bestFit="1" customWidth="1"/>
    <col min="13318" max="13318" width="5.25" style="52" customWidth="1"/>
    <col min="13319" max="13319" width="11.5" style="52" bestFit="1" customWidth="1"/>
    <col min="13320" max="13320" width="5.375" style="52" customWidth="1"/>
    <col min="13321" max="13321" width="11.5" style="52" bestFit="1" customWidth="1"/>
    <col min="13322" max="13322" width="5.375" style="52" customWidth="1"/>
    <col min="13323" max="13324" width="11.5" style="52" bestFit="1" customWidth="1"/>
    <col min="13325" max="13325" width="5.375" style="52" customWidth="1"/>
    <col min="13326" max="13326" width="11.5" style="52" bestFit="1" customWidth="1"/>
    <col min="13327" max="13327" width="13.125" style="52" bestFit="1" customWidth="1"/>
    <col min="13328" max="13328" width="4.625" style="52" customWidth="1"/>
    <col min="13329" max="13329" width="3.875" style="52" customWidth="1"/>
    <col min="13330" max="13330" width="3.375" style="52" customWidth="1"/>
    <col min="13331" max="13331" width="4.625" style="52" customWidth="1"/>
    <col min="13332" max="13332" width="4.375" style="52" customWidth="1"/>
    <col min="13333" max="13566" width="12.75" style="52"/>
    <col min="13567" max="13567" width="3.625" style="52" customWidth="1"/>
    <col min="13568" max="13568" width="4.625" style="52" customWidth="1"/>
    <col min="13569" max="13569" width="7.625" style="52" customWidth="1"/>
    <col min="13570" max="13570" width="2" style="52" customWidth="1"/>
    <col min="13571" max="13571" width="36.875" style="52" bestFit="1" customWidth="1"/>
    <col min="13572" max="13572" width="5.125" style="52" customWidth="1"/>
    <col min="13573" max="13573" width="11.5" style="52" bestFit="1" customWidth="1"/>
    <col min="13574" max="13574" width="5.25" style="52" customWidth="1"/>
    <col min="13575" max="13575" width="11.5" style="52" bestFit="1" customWidth="1"/>
    <col min="13576" max="13576" width="5.375" style="52" customWidth="1"/>
    <col min="13577" max="13577" width="11.5" style="52" bestFit="1" customWidth="1"/>
    <col min="13578" max="13578" width="5.375" style="52" customWidth="1"/>
    <col min="13579" max="13580" width="11.5" style="52" bestFit="1" customWidth="1"/>
    <col min="13581" max="13581" width="5.375" style="52" customWidth="1"/>
    <col min="13582" max="13582" width="11.5" style="52" bestFit="1" customWidth="1"/>
    <col min="13583" max="13583" width="13.125" style="52" bestFit="1" customWidth="1"/>
    <col min="13584" max="13584" width="4.625" style="52" customWidth="1"/>
    <col min="13585" max="13585" width="3.875" style="52" customWidth="1"/>
    <col min="13586" max="13586" width="3.375" style="52" customWidth="1"/>
    <col min="13587" max="13587" width="4.625" style="52" customWidth="1"/>
    <col min="13588" max="13588" width="4.375" style="52" customWidth="1"/>
    <col min="13589" max="13822" width="12.75" style="52"/>
    <col min="13823" max="13823" width="3.625" style="52" customWidth="1"/>
    <col min="13824" max="13824" width="4.625" style="52" customWidth="1"/>
    <col min="13825" max="13825" width="7.625" style="52" customWidth="1"/>
    <col min="13826" max="13826" width="2" style="52" customWidth="1"/>
    <col min="13827" max="13827" width="36.875" style="52" bestFit="1" customWidth="1"/>
    <col min="13828" max="13828" width="5.125" style="52" customWidth="1"/>
    <col min="13829" max="13829" width="11.5" style="52" bestFit="1" customWidth="1"/>
    <col min="13830" max="13830" width="5.25" style="52" customWidth="1"/>
    <col min="13831" max="13831" width="11.5" style="52" bestFit="1" customWidth="1"/>
    <col min="13832" max="13832" width="5.375" style="52" customWidth="1"/>
    <col min="13833" max="13833" width="11.5" style="52" bestFit="1" customWidth="1"/>
    <col min="13834" max="13834" width="5.375" style="52" customWidth="1"/>
    <col min="13835" max="13836" width="11.5" style="52" bestFit="1" customWidth="1"/>
    <col min="13837" max="13837" width="5.375" style="52" customWidth="1"/>
    <col min="13838" max="13838" width="11.5" style="52" bestFit="1" customWidth="1"/>
    <col min="13839" max="13839" width="13.125" style="52" bestFit="1" customWidth="1"/>
    <col min="13840" max="13840" width="4.625" style="52" customWidth="1"/>
    <col min="13841" max="13841" width="3.875" style="52" customWidth="1"/>
    <col min="13842" max="13842" width="3.375" style="52" customWidth="1"/>
    <col min="13843" max="13843" width="4.625" style="52" customWidth="1"/>
    <col min="13844" max="13844" width="4.375" style="52" customWidth="1"/>
    <col min="13845" max="14078" width="12.75" style="52"/>
    <col min="14079" max="14079" width="3.625" style="52" customWidth="1"/>
    <col min="14080" max="14080" width="4.625" style="52" customWidth="1"/>
    <col min="14081" max="14081" width="7.625" style="52" customWidth="1"/>
    <col min="14082" max="14082" width="2" style="52" customWidth="1"/>
    <col min="14083" max="14083" width="36.875" style="52" bestFit="1" customWidth="1"/>
    <col min="14084" max="14084" width="5.125" style="52" customWidth="1"/>
    <col min="14085" max="14085" width="11.5" style="52" bestFit="1" customWidth="1"/>
    <col min="14086" max="14086" width="5.25" style="52" customWidth="1"/>
    <col min="14087" max="14087" width="11.5" style="52" bestFit="1" customWidth="1"/>
    <col min="14088" max="14088" width="5.375" style="52" customWidth="1"/>
    <col min="14089" max="14089" width="11.5" style="52" bestFit="1" customWidth="1"/>
    <col min="14090" max="14090" width="5.375" style="52" customWidth="1"/>
    <col min="14091" max="14092" width="11.5" style="52" bestFit="1" customWidth="1"/>
    <col min="14093" max="14093" width="5.375" style="52" customWidth="1"/>
    <col min="14094" max="14094" width="11.5" style="52" bestFit="1" customWidth="1"/>
    <col min="14095" max="14095" width="13.125" style="52" bestFit="1" customWidth="1"/>
    <col min="14096" max="14096" width="4.625" style="52" customWidth="1"/>
    <col min="14097" max="14097" width="3.875" style="52" customWidth="1"/>
    <col min="14098" max="14098" width="3.375" style="52" customWidth="1"/>
    <col min="14099" max="14099" width="4.625" style="52" customWidth="1"/>
    <col min="14100" max="14100" width="4.375" style="52" customWidth="1"/>
    <col min="14101" max="14334" width="12.75" style="52"/>
    <col min="14335" max="14335" width="3.625" style="52" customWidth="1"/>
    <col min="14336" max="14336" width="4.625" style="52" customWidth="1"/>
    <col min="14337" max="14337" width="7.625" style="52" customWidth="1"/>
    <col min="14338" max="14338" width="2" style="52" customWidth="1"/>
    <col min="14339" max="14339" width="36.875" style="52" bestFit="1" customWidth="1"/>
    <col min="14340" max="14340" width="5.125" style="52" customWidth="1"/>
    <col min="14341" max="14341" width="11.5" style="52" bestFit="1" customWidth="1"/>
    <col min="14342" max="14342" width="5.25" style="52" customWidth="1"/>
    <col min="14343" max="14343" width="11.5" style="52" bestFit="1" customWidth="1"/>
    <col min="14344" max="14344" width="5.375" style="52" customWidth="1"/>
    <col min="14345" max="14345" width="11.5" style="52" bestFit="1" customWidth="1"/>
    <col min="14346" max="14346" width="5.375" style="52" customWidth="1"/>
    <col min="14347" max="14348" width="11.5" style="52" bestFit="1" customWidth="1"/>
    <col min="14349" max="14349" width="5.375" style="52" customWidth="1"/>
    <col min="14350" max="14350" width="11.5" style="52" bestFit="1" customWidth="1"/>
    <col min="14351" max="14351" width="13.125" style="52" bestFit="1" customWidth="1"/>
    <col min="14352" max="14352" width="4.625" style="52" customWidth="1"/>
    <col min="14353" max="14353" width="3.875" style="52" customWidth="1"/>
    <col min="14354" max="14354" width="3.375" style="52" customWidth="1"/>
    <col min="14355" max="14355" width="4.625" style="52" customWidth="1"/>
    <col min="14356" max="14356" width="4.375" style="52" customWidth="1"/>
    <col min="14357" max="14590" width="12.75" style="52"/>
    <col min="14591" max="14591" width="3.625" style="52" customWidth="1"/>
    <col min="14592" max="14592" width="4.625" style="52" customWidth="1"/>
    <col min="14593" max="14593" width="7.625" style="52" customWidth="1"/>
    <col min="14594" max="14594" width="2" style="52" customWidth="1"/>
    <col min="14595" max="14595" width="36.875" style="52" bestFit="1" customWidth="1"/>
    <col min="14596" max="14596" width="5.125" style="52" customWidth="1"/>
    <col min="14597" max="14597" width="11.5" style="52" bestFit="1" customWidth="1"/>
    <col min="14598" max="14598" width="5.25" style="52" customWidth="1"/>
    <col min="14599" max="14599" width="11.5" style="52" bestFit="1" customWidth="1"/>
    <col min="14600" max="14600" width="5.375" style="52" customWidth="1"/>
    <col min="14601" max="14601" width="11.5" style="52" bestFit="1" customWidth="1"/>
    <col min="14602" max="14602" width="5.375" style="52" customWidth="1"/>
    <col min="14603" max="14604" width="11.5" style="52" bestFit="1" customWidth="1"/>
    <col min="14605" max="14605" width="5.375" style="52" customWidth="1"/>
    <col min="14606" max="14606" width="11.5" style="52" bestFit="1" customWidth="1"/>
    <col min="14607" max="14607" width="13.125" style="52" bestFit="1" customWidth="1"/>
    <col min="14608" max="14608" width="4.625" style="52" customWidth="1"/>
    <col min="14609" max="14609" width="3.875" style="52" customWidth="1"/>
    <col min="14610" max="14610" width="3.375" style="52" customWidth="1"/>
    <col min="14611" max="14611" width="4.625" style="52" customWidth="1"/>
    <col min="14612" max="14612" width="4.375" style="52" customWidth="1"/>
    <col min="14613" max="14846" width="12.75" style="52"/>
    <col min="14847" max="14847" width="3.625" style="52" customWidth="1"/>
    <col min="14848" max="14848" width="4.625" style="52" customWidth="1"/>
    <col min="14849" max="14849" width="7.625" style="52" customWidth="1"/>
    <col min="14850" max="14850" width="2" style="52" customWidth="1"/>
    <col min="14851" max="14851" width="36.875" style="52" bestFit="1" customWidth="1"/>
    <col min="14852" max="14852" width="5.125" style="52" customWidth="1"/>
    <col min="14853" max="14853" width="11.5" style="52" bestFit="1" customWidth="1"/>
    <col min="14854" max="14854" width="5.25" style="52" customWidth="1"/>
    <col min="14855" max="14855" width="11.5" style="52" bestFit="1" customWidth="1"/>
    <col min="14856" max="14856" width="5.375" style="52" customWidth="1"/>
    <col min="14857" max="14857" width="11.5" style="52" bestFit="1" customWidth="1"/>
    <col min="14858" max="14858" width="5.375" style="52" customWidth="1"/>
    <col min="14859" max="14860" width="11.5" style="52" bestFit="1" customWidth="1"/>
    <col min="14861" max="14861" width="5.375" style="52" customWidth="1"/>
    <col min="14862" max="14862" width="11.5" style="52" bestFit="1" customWidth="1"/>
    <col min="14863" max="14863" width="13.125" style="52" bestFit="1" customWidth="1"/>
    <col min="14864" max="14864" width="4.625" style="52" customWidth="1"/>
    <col min="14865" max="14865" width="3.875" style="52" customWidth="1"/>
    <col min="14866" max="14866" width="3.375" style="52" customWidth="1"/>
    <col min="14867" max="14867" width="4.625" style="52" customWidth="1"/>
    <col min="14868" max="14868" width="4.375" style="52" customWidth="1"/>
    <col min="14869" max="15102" width="12.75" style="52"/>
    <col min="15103" max="15103" width="3.625" style="52" customWidth="1"/>
    <col min="15104" max="15104" width="4.625" style="52" customWidth="1"/>
    <col min="15105" max="15105" width="7.625" style="52" customWidth="1"/>
    <col min="15106" max="15106" width="2" style="52" customWidth="1"/>
    <col min="15107" max="15107" width="36.875" style="52" bestFit="1" customWidth="1"/>
    <col min="15108" max="15108" width="5.125" style="52" customWidth="1"/>
    <col min="15109" max="15109" width="11.5" style="52" bestFit="1" customWidth="1"/>
    <col min="15110" max="15110" width="5.25" style="52" customWidth="1"/>
    <col min="15111" max="15111" width="11.5" style="52" bestFit="1" customWidth="1"/>
    <col min="15112" max="15112" width="5.375" style="52" customWidth="1"/>
    <col min="15113" max="15113" width="11.5" style="52" bestFit="1" customWidth="1"/>
    <col min="15114" max="15114" width="5.375" style="52" customWidth="1"/>
    <col min="15115" max="15116" width="11.5" style="52" bestFit="1" customWidth="1"/>
    <col min="15117" max="15117" width="5.375" style="52" customWidth="1"/>
    <col min="15118" max="15118" width="11.5" style="52" bestFit="1" customWidth="1"/>
    <col min="15119" max="15119" width="13.125" style="52" bestFit="1" customWidth="1"/>
    <col min="15120" max="15120" width="4.625" style="52" customWidth="1"/>
    <col min="15121" max="15121" width="3.875" style="52" customWidth="1"/>
    <col min="15122" max="15122" width="3.375" style="52" customWidth="1"/>
    <col min="15123" max="15123" width="4.625" style="52" customWidth="1"/>
    <col min="15124" max="15124" width="4.375" style="52" customWidth="1"/>
    <col min="15125" max="15358" width="12.75" style="52"/>
    <col min="15359" max="15359" width="3.625" style="52" customWidth="1"/>
    <col min="15360" max="15360" width="4.625" style="52" customWidth="1"/>
    <col min="15361" max="15361" width="7.625" style="52" customWidth="1"/>
    <col min="15362" max="15362" width="2" style="52" customWidth="1"/>
    <col min="15363" max="15363" width="36.875" style="52" bestFit="1" customWidth="1"/>
    <col min="15364" max="15364" width="5.125" style="52" customWidth="1"/>
    <col min="15365" max="15365" width="11.5" style="52" bestFit="1" customWidth="1"/>
    <col min="15366" max="15366" width="5.25" style="52" customWidth="1"/>
    <col min="15367" max="15367" width="11.5" style="52" bestFit="1" customWidth="1"/>
    <col min="15368" max="15368" width="5.375" style="52" customWidth="1"/>
    <col min="15369" max="15369" width="11.5" style="52" bestFit="1" customWidth="1"/>
    <col min="15370" max="15370" width="5.375" style="52" customWidth="1"/>
    <col min="15371" max="15372" width="11.5" style="52" bestFit="1" customWidth="1"/>
    <col min="15373" max="15373" width="5.375" style="52" customWidth="1"/>
    <col min="15374" max="15374" width="11.5" style="52" bestFit="1" customWidth="1"/>
    <col min="15375" max="15375" width="13.125" style="52" bestFit="1" customWidth="1"/>
    <col min="15376" max="15376" width="4.625" style="52" customWidth="1"/>
    <col min="15377" max="15377" width="3.875" style="52" customWidth="1"/>
    <col min="15378" max="15378" width="3.375" style="52" customWidth="1"/>
    <col min="15379" max="15379" width="4.625" style="52" customWidth="1"/>
    <col min="15380" max="15380" width="4.375" style="52" customWidth="1"/>
    <col min="15381" max="15614" width="12.75" style="52"/>
    <col min="15615" max="15615" width="3.625" style="52" customWidth="1"/>
    <col min="15616" max="15616" width="4.625" style="52" customWidth="1"/>
    <col min="15617" max="15617" width="7.625" style="52" customWidth="1"/>
    <col min="15618" max="15618" width="2" style="52" customWidth="1"/>
    <col min="15619" max="15619" width="36.875" style="52" bestFit="1" customWidth="1"/>
    <col min="15620" max="15620" width="5.125" style="52" customWidth="1"/>
    <col min="15621" max="15621" width="11.5" style="52" bestFit="1" customWidth="1"/>
    <col min="15622" max="15622" width="5.25" style="52" customWidth="1"/>
    <col min="15623" max="15623" width="11.5" style="52" bestFit="1" customWidth="1"/>
    <col min="15624" max="15624" width="5.375" style="52" customWidth="1"/>
    <col min="15625" max="15625" width="11.5" style="52" bestFit="1" customWidth="1"/>
    <col min="15626" max="15626" width="5.375" style="52" customWidth="1"/>
    <col min="15627" max="15628" width="11.5" style="52" bestFit="1" customWidth="1"/>
    <col min="15629" max="15629" width="5.375" style="52" customWidth="1"/>
    <col min="15630" max="15630" width="11.5" style="52" bestFit="1" customWidth="1"/>
    <col min="15631" max="15631" width="13.125" style="52" bestFit="1" customWidth="1"/>
    <col min="15632" max="15632" width="4.625" style="52" customWidth="1"/>
    <col min="15633" max="15633" width="3.875" style="52" customWidth="1"/>
    <col min="15634" max="15634" width="3.375" style="52" customWidth="1"/>
    <col min="15635" max="15635" width="4.625" style="52" customWidth="1"/>
    <col min="15636" max="15636" width="4.375" style="52" customWidth="1"/>
    <col min="15637" max="15870" width="12.75" style="52"/>
    <col min="15871" max="15871" width="3.625" style="52" customWidth="1"/>
    <col min="15872" max="15872" width="4.625" style="52" customWidth="1"/>
    <col min="15873" max="15873" width="7.625" style="52" customWidth="1"/>
    <col min="15874" max="15874" width="2" style="52" customWidth="1"/>
    <col min="15875" max="15875" width="36.875" style="52" bestFit="1" customWidth="1"/>
    <col min="15876" max="15876" width="5.125" style="52" customWidth="1"/>
    <col min="15877" max="15877" width="11.5" style="52" bestFit="1" customWidth="1"/>
    <col min="15878" max="15878" width="5.25" style="52" customWidth="1"/>
    <col min="15879" max="15879" width="11.5" style="52" bestFit="1" customWidth="1"/>
    <col min="15880" max="15880" width="5.375" style="52" customWidth="1"/>
    <col min="15881" max="15881" width="11.5" style="52" bestFit="1" customWidth="1"/>
    <col min="15882" max="15882" width="5.375" style="52" customWidth="1"/>
    <col min="15883" max="15884" width="11.5" style="52" bestFit="1" customWidth="1"/>
    <col min="15885" max="15885" width="5.375" style="52" customWidth="1"/>
    <col min="15886" max="15886" width="11.5" style="52" bestFit="1" customWidth="1"/>
    <col min="15887" max="15887" width="13.125" style="52" bestFit="1" customWidth="1"/>
    <col min="15888" max="15888" width="4.625" style="52" customWidth="1"/>
    <col min="15889" max="15889" width="3.875" style="52" customWidth="1"/>
    <col min="15890" max="15890" width="3.375" style="52" customWidth="1"/>
    <col min="15891" max="15891" width="4.625" style="52" customWidth="1"/>
    <col min="15892" max="15892" width="4.375" style="52" customWidth="1"/>
    <col min="15893" max="16126" width="12.75" style="52"/>
    <col min="16127" max="16127" width="3.625" style="52" customWidth="1"/>
    <col min="16128" max="16128" width="4.625" style="52" customWidth="1"/>
    <col min="16129" max="16129" width="7.625" style="52" customWidth="1"/>
    <col min="16130" max="16130" width="2" style="52" customWidth="1"/>
    <col min="16131" max="16131" width="36.875" style="52" bestFit="1" customWidth="1"/>
    <col min="16132" max="16132" width="5.125" style="52" customWidth="1"/>
    <col min="16133" max="16133" width="11.5" style="52" bestFit="1" customWidth="1"/>
    <col min="16134" max="16134" width="5.25" style="52" customWidth="1"/>
    <col min="16135" max="16135" width="11.5" style="52" bestFit="1" customWidth="1"/>
    <col min="16136" max="16136" width="5.375" style="52" customWidth="1"/>
    <col min="16137" max="16137" width="11.5" style="52" bestFit="1" customWidth="1"/>
    <col min="16138" max="16138" width="5.375" style="52" customWidth="1"/>
    <col min="16139" max="16140" width="11.5" style="52" bestFit="1" customWidth="1"/>
    <col min="16141" max="16141" width="5.375" style="52" customWidth="1"/>
    <col min="16142" max="16142" width="11.5" style="52" bestFit="1" customWidth="1"/>
    <col min="16143" max="16143" width="13.125" style="52" bestFit="1" customWidth="1"/>
    <col min="16144" max="16144" width="4.625" style="52" customWidth="1"/>
    <col min="16145" max="16145" width="3.875" style="52" customWidth="1"/>
    <col min="16146" max="16146" width="3.375" style="52" customWidth="1"/>
    <col min="16147" max="16147" width="4.625" style="52" customWidth="1"/>
    <col min="16148" max="16148" width="4.375" style="52" customWidth="1"/>
    <col min="16149" max="16384" width="12.75" style="52"/>
  </cols>
  <sheetData>
    <row r="1" spans="1:21" s="44" customFormat="1" ht="12.75" customHeight="1" x14ac:dyDescent="0.2">
      <c r="A1" s="74" t="s">
        <v>41</v>
      </c>
      <c r="B1" s="74"/>
      <c r="C1" s="74"/>
      <c r="D1" s="74"/>
      <c r="E1" s="74"/>
      <c r="F1" s="74"/>
      <c r="G1" s="74"/>
      <c r="H1" s="74"/>
      <c r="I1" s="74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21" s="44" customFormat="1" ht="12.75" customHeight="1" x14ac:dyDescent="0.2">
      <c r="A2" s="75" t="str">
        <f>'[1]ATU 2025-27 Form A'!$A$2</f>
        <v>HIGHER EDUCATION PERSONAL SERVICES RECOMMENDATIONS FOR THE 2025-27 BIENNIUM</v>
      </c>
      <c r="B2" s="75"/>
      <c r="C2" s="75"/>
      <c r="D2" s="75"/>
      <c r="E2" s="75"/>
      <c r="F2" s="75"/>
      <c r="G2" s="75"/>
      <c r="H2" s="75"/>
      <c r="I2" s="75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21" s="44" customFormat="1" ht="12.75" customHeight="1" thickBot="1" x14ac:dyDescent="0.25">
      <c r="A3" s="61"/>
      <c r="B3" s="62"/>
      <c r="C3" s="62"/>
      <c r="D3" s="63"/>
      <c r="E3" s="64"/>
      <c r="F3" s="64"/>
      <c r="G3" s="64"/>
      <c r="H3" s="65"/>
      <c r="I3" s="64"/>
      <c r="J3" s="65"/>
      <c r="K3" s="64"/>
      <c r="L3" s="65"/>
      <c r="M3" s="65"/>
      <c r="N3" s="65"/>
      <c r="O3" s="65"/>
      <c r="P3" s="65"/>
      <c r="Q3" s="64"/>
      <c r="R3" s="65"/>
      <c r="S3" s="64"/>
    </row>
    <row r="4" spans="1:21" s="46" customFormat="1" ht="12.75" customHeight="1" x14ac:dyDescent="0.2">
      <c r="A4" s="32"/>
      <c r="B4" s="8"/>
      <c r="C4" s="8"/>
      <c r="D4" s="33"/>
      <c r="E4" s="33"/>
      <c r="F4" s="22"/>
      <c r="G4" s="23"/>
      <c r="H4" s="35"/>
      <c r="I4" s="69"/>
      <c r="J4" s="35"/>
      <c r="K4" s="37"/>
      <c r="L4" s="35"/>
      <c r="M4" s="37"/>
      <c r="N4" s="35"/>
      <c r="O4" s="37"/>
      <c r="P4" s="35"/>
      <c r="Q4" s="37"/>
      <c r="R4" s="35"/>
      <c r="S4" s="37"/>
      <c r="T4" s="45"/>
    </row>
    <row r="5" spans="1:21" s="46" customFormat="1" ht="12.75" customHeight="1" x14ac:dyDescent="0.2">
      <c r="A5" s="34"/>
      <c r="B5" s="36"/>
      <c r="C5" s="36"/>
      <c r="D5" s="35"/>
      <c r="E5" s="35" t="s">
        <v>1</v>
      </c>
      <c r="F5" s="37" t="s">
        <v>39</v>
      </c>
      <c r="G5" s="24" t="s">
        <v>119</v>
      </c>
      <c r="H5" s="15"/>
      <c r="I5" s="70"/>
      <c r="J5" s="15"/>
      <c r="K5" s="37"/>
      <c r="L5" s="15"/>
      <c r="M5" s="35"/>
      <c r="N5" s="15"/>
      <c r="O5" s="35"/>
      <c r="P5" s="35"/>
      <c r="Q5" s="37"/>
      <c r="R5" s="35"/>
      <c r="S5" s="37"/>
      <c r="T5" s="45"/>
      <c r="U5" s="47"/>
    </row>
    <row r="6" spans="1:21" s="46" customFormat="1" ht="12.75" customHeight="1" x14ac:dyDescent="0.2">
      <c r="A6" s="38" t="s">
        <v>34</v>
      </c>
      <c r="B6" s="36" t="s">
        <v>33</v>
      </c>
      <c r="C6" s="39"/>
      <c r="D6" s="35" t="s">
        <v>32</v>
      </c>
      <c r="E6" s="37" t="s">
        <v>39</v>
      </c>
      <c r="F6" s="37" t="s">
        <v>99</v>
      </c>
      <c r="G6" s="24" t="s">
        <v>120</v>
      </c>
      <c r="H6" s="15"/>
      <c r="I6" s="70" t="s">
        <v>121</v>
      </c>
      <c r="J6" s="15"/>
      <c r="K6" s="37"/>
      <c r="L6" s="35"/>
      <c r="M6" s="37"/>
      <c r="N6" s="35"/>
      <c r="O6" s="37"/>
      <c r="P6" s="35"/>
      <c r="Q6" s="37"/>
      <c r="R6" s="35"/>
      <c r="S6" s="37"/>
      <c r="T6" s="45"/>
      <c r="U6" s="47"/>
    </row>
    <row r="7" spans="1:21" s="46" customFormat="1" ht="12.75" customHeight="1" x14ac:dyDescent="0.2">
      <c r="A7" s="38" t="s">
        <v>31</v>
      </c>
      <c r="B7" s="36" t="s">
        <v>28</v>
      </c>
      <c r="C7" s="36"/>
      <c r="D7" s="35" t="s">
        <v>30</v>
      </c>
      <c r="E7" s="35" t="s">
        <v>117</v>
      </c>
      <c r="F7" s="37" t="s">
        <v>118</v>
      </c>
      <c r="G7" s="24" t="s">
        <v>98</v>
      </c>
      <c r="H7" s="35"/>
      <c r="I7" s="70" t="s">
        <v>122</v>
      </c>
      <c r="J7" s="35"/>
      <c r="K7" s="37"/>
      <c r="L7" s="35"/>
      <c r="M7" s="37"/>
      <c r="N7" s="35"/>
      <c r="O7" s="37"/>
      <c r="P7" s="35"/>
      <c r="Q7" s="37"/>
      <c r="R7" s="35"/>
      <c r="S7" s="37"/>
      <c r="T7" s="45"/>
      <c r="U7" s="47"/>
    </row>
    <row r="8" spans="1:21" s="46" customFormat="1" ht="12.75" customHeight="1" thickBot="1" x14ac:dyDescent="0.25">
      <c r="A8" s="40"/>
      <c r="B8" s="7"/>
      <c r="C8" s="7"/>
      <c r="D8" s="41"/>
      <c r="E8" s="41"/>
      <c r="F8" s="6"/>
      <c r="G8" s="17"/>
      <c r="H8" s="35"/>
      <c r="I8" s="71"/>
      <c r="J8" s="35"/>
      <c r="K8" s="37"/>
      <c r="L8" s="35"/>
      <c r="M8" s="37"/>
      <c r="N8" s="35"/>
      <c r="O8" s="37"/>
      <c r="P8" s="35"/>
      <c r="Q8" s="37"/>
      <c r="R8" s="35"/>
      <c r="S8" s="37"/>
      <c r="T8" s="48"/>
    </row>
    <row r="9" spans="1:21" ht="12.75" customHeight="1" thickBot="1" x14ac:dyDescent="0.25"/>
    <row r="10" spans="1:21" ht="12.75" customHeight="1" thickBot="1" x14ac:dyDescent="0.25">
      <c r="A10" s="76" t="s">
        <v>26</v>
      </c>
      <c r="B10" s="77"/>
      <c r="C10" s="77"/>
      <c r="D10" s="77"/>
      <c r="E10" s="77"/>
      <c r="F10" s="77"/>
      <c r="G10" s="77"/>
      <c r="H10" s="77"/>
      <c r="I10" s="78"/>
      <c r="U10" s="55"/>
    </row>
    <row r="12" spans="1:21" ht="12.75" customHeight="1" x14ac:dyDescent="0.2">
      <c r="A12" s="54"/>
      <c r="C12" s="52"/>
      <c r="D12" s="52" t="s">
        <v>9</v>
      </c>
      <c r="F12" s="54"/>
      <c r="G12" s="54"/>
      <c r="H12" s="53"/>
      <c r="I12" s="56"/>
    </row>
    <row r="13" spans="1:21" ht="12.75" customHeight="1" x14ac:dyDescent="0.2">
      <c r="A13" s="54"/>
      <c r="C13" s="52"/>
      <c r="D13" s="52" t="s">
        <v>25</v>
      </c>
      <c r="F13" s="54"/>
      <c r="G13" s="54"/>
      <c r="H13" s="53"/>
      <c r="M13" s="54"/>
      <c r="O13" s="54"/>
    </row>
    <row r="14" spans="1:21" ht="12.75" customHeight="1" x14ac:dyDescent="0.2">
      <c r="A14" s="9"/>
      <c r="B14" s="18">
        <v>1</v>
      </c>
      <c r="C14" s="1"/>
      <c r="D14" s="1" t="s">
        <v>43</v>
      </c>
      <c r="E14" s="9">
        <v>1</v>
      </c>
      <c r="F14" s="2">
        <v>201684.29989909058</v>
      </c>
      <c r="G14" s="2"/>
      <c r="H14" s="53"/>
      <c r="I14" s="66"/>
      <c r="J14" s="53"/>
      <c r="K14" s="53"/>
      <c r="L14" s="53"/>
      <c r="M14" s="53"/>
      <c r="N14" s="53"/>
      <c r="O14" s="53"/>
      <c r="P14" s="53"/>
      <c r="Q14" s="53"/>
      <c r="R14" s="53"/>
      <c r="S14" s="53"/>
    </row>
    <row r="15" spans="1:21" ht="12.75" customHeight="1" x14ac:dyDescent="0.2">
      <c r="A15" s="9"/>
      <c r="B15" s="18">
        <v>2</v>
      </c>
      <c r="C15" s="1"/>
      <c r="D15" s="1" t="s">
        <v>24</v>
      </c>
      <c r="E15" s="9">
        <v>1</v>
      </c>
      <c r="F15" s="2">
        <v>161877.30128670149</v>
      </c>
      <c r="G15" s="2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</row>
    <row r="16" spans="1:21" ht="12.75" customHeight="1" x14ac:dyDescent="0.2">
      <c r="A16" s="9"/>
      <c r="B16" s="18">
        <v>3</v>
      </c>
      <c r="C16" s="1"/>
      <c r="D16" s="1" t="s">
        <v>23</v>
      </c>
      <c r="E16" s="9">
        <v>1</v>
      </c>
      <c r="F16" s="2">
        <v>151799.98636406654</v>
      </c>
      <c r="G16" s="2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</row>
    <row r="17" spans="1:19" ht="12.75" customHeight="1" x14ac:dyDescent="0.2">
      <c r="A17" s="9"/>
      <c r="B17" s="18">
        <v>4</v>
      </c>
      <c r="C17" s="1"/>
      <c r="D17" s="1" t="s">
        <v>21</v>
      </c>
      <c r="E17" s="9">
        <v>1</v>
      </c>
      <c r="F17" s="2">
        <v>151799.98636406654</v>
      </c>
      <c r="G17" s="2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</row>
    <row r="18" spans="1:19" ht="12.75" customHeight="1" x14ac:dyDescent="0.2">
      <c r="A18" s="9"/>
      <c r="B18" s="18">
        <v>5</v>
      </c>
      <c r="C18" s="1"/>
      <c r="D18" s="1" t="s">
        <v>22</v>
      </c>
      <c r="E18" s="9">
        <v>1</v>
      </c>
      <c r="F18" s="2">
        <v>151799.98636406654</v>
      </c>
      <c r="G18" s="2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</row>
    <row r="19" spans="1:19" ht="12.75" customHeight="1" x14ac:dyDescent="0.2">
      <c r="A19" s="9"/>
      <c r="B19" s="18">
        <v>6</v>
      </c>
      <c r="C19" s="1"/>
      <c r="D19" s="1" t="s">
        <v>42</v>
      </c>
      <c r="E19" s="9">
        <v>1</v>
      </c>
      <c r="F19" s="2">
        <v>128617.34803806242</v>
      </c>
      <c r="G19" s="2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</row>
    <row r="20" spans="1:19" ht="12.75" customHeight="1" x14ac:dyDescent="0.2">
      <c r="A20" s="9"/>
      <c r="B20" s="18">
        <v>7</v>
      </c>
      <c r="C20" s="1"/>
      <c r="D20" s="1" t="s">
        <v>20</v>
      </c>
      <c r="E20" s="9">
        <v>1</v>
      </c>
      <c r="F20" s="2">
        <v>128617.34803806242</v>
      </c>
      <c r="G20" s="2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</row>
    <row r="21" spans="1:19" ht="12.75" customHeight="1" x14ac:dyDescent="0.2">
      <c r="A21" s="9"/>
      <c r="B21" s="18">
        <v>8</v>
      </c>
      <c r="C21" s="1"/>
      <c r="D21" s="1" t="s">
        <v>19</v>
      </c>
      <c r="E21" s="9">
        <v>4</v>
      </c>
      <c r="F21" s="2">
        <v>123554.62055702532</v>
      </c>
      <c r="G21" s="2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</row>
    <row r="22" spans="1:19" ht="12.75" customHeight="1" x14ac:dyDescent="0.2">
      <c r="A22" s="9"/>
      <c r="B22" s="18">
        <v>9</v>
      </c>
      <c r="C22" s="1"/>
      <c r="D22" s="1" t="s">
        <v>18</v>
      </c>
      <c r="E22" s="9">
        <v>1</v>
      </c>
      <c r="F22" s="2">
        <v>118458.19504838063</v>
      </c>
      <c r="G22" s="2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</row>
    <row r="23" spans="1:19" ht="12.75" customHeight="1" x14ac:dyDescent="0.2">
      <c r="A23" s="9"/>
      <c r="B23" s="18">
        <v>10</v>
      </c>
      <c r="C23" s="1"/>
      <c r="D23" s="1" t="s">
        <v>44</v>
      </c>
      <c r="E23" s="9">
        <v>1</v>
      </c>
      <c r="F23" s="2">
        <v>118458.19504838063</v>
      </c>
      <c r="G23" s="2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</row>
    <row r="24" spans="1:19" ht="12.75" customHeight="1" x14ac:dyDescent="0.2">
      <c r="A24" s="9"/>
      <c r="B24" s="18">
        <v>11</v>
      </c>
      <c r="C24" s="1"/>
      <c r="D24" s="1" t="s">
        <v>17</v>
      </c>
      <c r="E24" s="9">
        <v>1</v>
      </c>
      <c r="F24" s="2">
        <v>118458.19504838063</v>
      </c>
      <c r="G24" s="2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</row>
    <row r="25" spans="1:19" ht="12.75" customHeight="1" x14ac:dyDescent="0.2">
      <c r="A25" s="9"/>
      <c r="B25" s="18">
        <v>12</v>
      </c>
      <c r="C25" s="1"/>
      <c r="D25" s="1" t="s">
        <v>16</v>
      </c>
      <c r="E25" s="9">
        <v>1</v>
      </c>
      <c r="F25" s="2">
        <v>118222.30885512786</v>
      </c>
      <c r="G25" s="2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</row>
    <row r="26" spans="1:19" ht="12.75" customHeight="1" x14ac:dyDescent="0.2">
      <c r="A26" s="9"/>
      <c r="B26" s="18">
        <v>13</v>
      </c>
      <c r="C26" s="1"/>
      <c r="D26" s="1" t="s">
        <v>15</v>
      </c>
      <c r="E26" s="9">
        <v>1</v>
      </c>
      <c r="F26" s="2">
        <v>116246.96257013371</v>
      </c>
      <c r="G26" s="2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</row>
    <row r="27" spans="1:19" ht="12.75" customHeight="1" x14ac:dyDescent="0.2">
      <c r="A27" s="9"/>
      <c r="B27" s="18">
        <v>14</v>
      </c>
      <c r="C27" s="1"/>
      <c r="D27" s="1" t="s">
        <v>14</v>
      </c>
      <c r="E27" s="9">
        <v>1</v>
      </c>
      <c r="F27" s="2">
        <v>113547.91102556814</v>
      </c>
      <c r="G27" s="2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</row>
    <row r="28" spans="1:19" ht="12.75" customHeight="1" x14ac:dyDescent="0.2">
      <c r="A28" s="9"/>
      <c r="B28" s="18">
        <v>15</v>
      </c>
      <c r="C28" s="1"/>
      <c r="D28" s="1" t="s">
        <v>94</v>
      </c>
      <c r="E28" s="9">
        <v>1</v>
      </c>
      <c r="F28" s="2">
        <v>113546.52893405678</v>
      </c>
      <c r="G28" s="2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</row>
    <row r="29" spans="1:19" ht="12.75" customHeight="1" x14ac:dyDescent="0.2">
      <c r="A29" s="9"/>
      <c r="B29" s="18">
        <v>16</v>
      </c>
      <c r="C29" s="1"/>
      <c r="D29" s="1" t="s">
        <v>68</v>
      </c>
      <c r="E29" s="9">
        <v>1</v>
      </c>
      <c r="F29" s="2">
        <v>110620.88028889999</v>
      </c>
      <c r="G29" s="2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</row>
    <row r="30" spans="1:19" ht="12.75" customHeight="1" x14ac:dyDescent="0.2">
      <c r="A30" s="9"/>
      <c r="B30" s="18">
        <v>17</v>
      </c>
      <c r="C30" s="1"/>
      <c r="D30" s="1" t="s">
        <v>13</v>
      </c>
      <c r="E30" s="9">
        <v>1</v>
      </c>
      <c r="F30" s="2">
        <v>109595.61378759838</v>
      </c>
      <c r="G30" s="2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</row>
    <row r="31" spans="1:19" ht="12.75" customHeight="1" x14ac:dyDescent="0.2">
      <c r="A31" s="9"/>
      <c r="B31" s="18">
        <v>18</v>
      </c>
      <c r="C31" s="1"/>
      <c r="D31" s="1" t="s">
        <v>12</v>
      </c>
      <c r="E31" s="9">
        <v>1</v>
      </c>
      <c r="F31" s="2">
        <v>107997.36447821233</v>
      </c>
      <c r="G31" s="2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</row>
    <row r="32" spans="1:19" ht="12.75" customHeight="1" x14ac:dyDescent="0.2">
      <c r="A32" s="9"/>
      <c r="B32" s="18">
        <v>19</v>
      </c>
      <c r="C32" s="1"/>
      <c r="D32" s="1" t="s">
        <v>95</v>
      </c>
      <c r="E32" s="9">
        <v>1</v>
      </c>
      <c r="F32" s="2">
        <v>107909.146822853</v>
      </c>
      <c r="G32" s="2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</row>
    <row r="33" spans="1:19" ht="12.75" customHeight="1" x14ac:dyDescent="0.2">
      <c r="A33" s="9"/>
      <c r="B33" s="18">
        <v>20</v>
      </c>
      <c r="C33" s="1"/>
      <c r="D33" s="1" t="s">
        <v>11</v>
      </c>
      <c r="E33" s="9">
        <v>1</v>
      </c>
      <c r="F33" s="2">
        <v>101217.64225717216</v>
      </c>
      <c r="G33" s="2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</row>
    <row r="34" spans="1:19" ht="12.75" customHeight="1" x14ac:dyDescent="0.2">
      <c r="A34" s="9"/>
      <c r="B34" s="18">
        <v>21</v>
      </c>
      <c r="C34" s="1"/>
      <c r="D34" s="1" t="s">
        <v>96</v>
      </c>
      <c r="E34" s="9">
        <v>2</v>
      </c>
      <c r="F34" s="2">
        <v>98341.856411400004</v>
      </c>
      <c r="G34" s="2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</row>
    <row r="35" spans="1:19" ht="12.75" customHeight="1" x14ac:dyDescent="0.2">
      <c r="A35" s="9"/>
      <c r="B35" s="18">
        <v>22</v>
      </c>
      <c r="C35" s="1"/>
      <c r="D35" s="21" t="s">
        <v>111</v>
      </c>
      <c r="E35" s="2">
        <v>7</v>
      </c>
      <c r="F35" s="2"/>
      <c r="G35" s="2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</row>
    <row r="36" spans="1:19" ht="12.75" customHeight="1" x14ac:dyDescent="0.2">
      <c r="A36" s="9"/>
      <c r="B36" s="11"/>
      <c r="C36" s="1"/>
      <c r="D36" s="21" t="s">
        <v>112</v>
      </c>
      <c r="E36" s="2"/>
      <c r="F36" s="2">
        <v>98115.819049297424</v>
      </c>
      <c r="G36" s="2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</row>
    <row r="37" spans="1:19" ht="12.75" customHeight="1" x14ac:dyDescent="0.2">
      <c r="A37" s="9"/>
      <c r="B37" s="11"/>
      <c r="C37" s="1"/>
      <c r="D37" s="21" t="s">
        <v>10</v>
      </c>
      <c r="E37" s="2"/>
      <c r="F37" s="2">
        <v>88573.618381080028</v>
      </c>
      <c r="G37" s="2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</row>
    <row r="38" spans="1:19" ht="12.75" customHeight="1" x14ac:dyDescent="0.2">
      <c r="A38" s="9"/>
      <c r="B38" s="18">
        <v>23</v>
      </c>
      <c r="C38" s="1"/>
      <c r="D38" s="1" t="s">
        <v>69</v>
      </c>
      <c r="E38" s="2">
        <v>3</v>
      </c>
      <c r="F38" s="2"/>
      <c r="G38" s="2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</row>
    <row r="39" spans="1:19" ht="12.75" customHeight="1" x14ac:dyDescent="0.2">
      <c r="A39" s="9"/>
      <c r="B39" s="1"/>
      <c r="C39" s="1"/>
      <c r="D39" s="1" t="s">
        <v>70</v>
      </c>
      <c r="E39" s="2"/>
      <c r="F39" s="2">
        <v>89226.636600000013</v>
      </c>
      <c r="G39" s="2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</row>
    <row r="40" spans="1:19" ht="12.75" customHeight="1" x14ac:dyDescent="0.2">
      <c r="A40" s="9"/>
      <c r="B40" s="11"/>
      <c r="C40" s="1"/>
      <c r="D40" s="1" t="s">
        <v>71</v>
      </c>
      <c r="E40" s="2"/>
      <c r="F40" s="2">
        <v>73337.714399999997</v>
      </c>
      <c r="G40" s="2"/>
      <c r="H40" s="67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</row>
    <row r="41" spans="1:19" ht="12.75" customHeight="1" x14ac:dyDescent="0.2">
      <c r="A41" s="9"/>
      <c r="B41" s="1"/>
      <c r="C41" s="1"/>
      <c r="D41" s="1" t="s">
        <v>47</v>
      </c>
      <c r="E41" s="2"/>
      <c r="F41" s="2">
        <v>70517.825700000016</v>
      </c>
      <c r="G41" s="2"/>
      <c r="H41" s="67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</row>
    <row r="42" spans="1:19" ht="12.75" customHeight="1" x14ac:dyDescent="0.2">
      <c r="A42" s="9"/>
      <c r="B42" s="1"/>
      <c r="C42" s="1"/>
      <c r="D42" s="1" t="s">
        <v>72</v>
      </c>
      <c r="E42" s="2"/>
      <c r="F42" s="2">
        <v>67805.5576</v>
      </c>
      <c r="G42" s="2"/>
      <c r="H42" s="67"/>
      <c r="I42" s="53"/>
      <c r="J42" s="67"/>
      <c r="K42" s="68"/>
      <c r="L42" s="53"/>
      <c r="M42" s="53"/>
      <c r="N42" s="53"/>
      <c r="O42" s="53"/>
      <c r="P42" s="53"/>
      <c r="Q42" s="53"/>
      <c r="R42" s="53"/>
      <c r="S42" s="53"/>
    </row>
    <row r="43" spans="1:19" ht="12.75" customHeight="1" x14ac:dyDescent="0.2">
      <c r="A43" s="28"/>
      <c r="B43" s="11"/>
      <c r="C43" s="1"/>
      <c r="D43" s="1" t="s">
        <v>73</v>
      </c>
      <c r="E43" s="2"/>
      <c r="F43" s="2">
        <v>65197.475400000003</v>
      </c>
      <c r="G43" s="2"/>
      <c r="H43" s="67"/>
      <c r="I43" s="53"/>
      <c r="J43" s="67"/>
      <c r="K43" s="68"/>
      <c r="L43" s="53"/>
      <c r="M43" s="53"/>
      <c r="N43" s="53"/>
      <c r="O43" s="53"/>
      <c r="P43" s="53"/>
      <c r="Q43" s="53"/>
      <c r="R43" s="53"/>
      <c r="S43" s="53"/>
    </row>
    <row r="44" spans="1:19" ht="12.75" customHeight="1" x14ac:dyDescent="0.2">
      <c r="A44" s="28"/>
      <c r="B44" s="11"/>
      <c r="C44" s="1"/>
      <c r="D44" s="1" t="s">
        <v>57</v>
      </c>
      <c r="E44" s="2"/>
      <c r="F44" s="2">
        <v>57960.5625</v>
      </c>
      <c r="G44" s="2"/>
      <c r="H44" s="67"/>
      <c r="I44" s="53"/>
      <c r="J44" s="67"/>
      <c r="K44" s="68"/>
      <c r="L44" s="53"/>
      <c r="M44" s="53"/>
      <c r="N44" s="53"/>
      <c r="O44" s="53"/>
      <c r="P44" s="53"/>
      <c r="Q44" s="53"/>
      <c r="R44" s="53"/>
      <c r="S44" s="53"/>
    </row>
    <row r="45" spans="1:19" ht="12.75" customHeight="1" x14ac:dyDescent="0.2">
      <c r="A45" s="28"/>
      <c r="B45" s="1"/>
      <c r="C45" s="1"/>
      <c r="D45" s="1" t="s">
        <v>74</v>
      </c>
      <c r="E45" s="2"/>
      <c r="F45" s="2">
        <v>53587.044500000011</v>
      </c>
      <c r="G45" s="2"/>
      <c r="H45" s="53"/>
      <c r="I45" s="53"/>
      <c r="J45" s="67"/>
      <c r="K45" s="68"/>
      <c r="L45" s="53"/>
      <c r="M45" s="53"/>
      <c r="N45" s="53"/>
      <c r="O45" s="53"/>
      <c r="P45" s="53"/>
      <c r="Q45" s="53"/>
      <c r="R45" s="53"/>
      <c r="S45" s="53"/>
    </row>
    <row r="46" spans="1:19" ht="12.75" customHeight="1" x14ac:dyDescent="0.2">
      <c r="A46" s="28"/>
      <c r="B46" s="1"/>
      <c r="C46" s="1"/>
      <c r="D46" s="1" t="s">
        <v>75</v>
      </c>
      <c r="E46" s="2"/>
      <c r="F46" s="2">
        <v>49544.402600000001</v>
      </c>
      <c r="G46" s="2"/>
      <c r="H46" s="53"/>
      <c r="I46" s="53"/>
      <c r="J46" s="67"/>
      <c r="K46" s="68"/>
      <c r="L46" s="53"/>
      <c r="M46" s="53"/>
      <c r="N46" s="53"/>
      <c r="O46" s="53"/>
      <c r="P46" s="53"/>
      <c r="Q46" s="53"/>
      <c r="R46" s="53"/>
      <c r="S46" s="53"/>
    </row>
    <row r="47" spans="1:19" ht="12.75" customHeight="1" x14ac:dyDescent="0.2">
      <c r="A47" s="28"/>
      <c r="B47" s="18">
        <v>24</v>
      </c>
      <c r="C47" s="1"/>
      <c r="D47" s="1" t="s">
        <v>76</v>
      </c>
      <c r="E47" s="2">
        <v>2</v>
      </c>
      <c r="F47" s="2"/>
      <c r="G47" s="2"/>
      <c r="H47" s="67"/>
      <c r="I47" s="53"/>
      <c r="J47" s="53"/>
      <c r="K47" s="68"/>
      <c r="L47" s="53"/>
      <c r="M47" s="53"/>
      <c r="N47" s="53"/>
      <c r="O47" s="53"/>
      <c r="P47" s="53"/>
      <c r="Q47" s="53"/>
      <c r="R47" s="53"/>
      <c r="S47" s="53"/>
    </row>
    <row r="48" spans="1:19" ht="12.75" customHeight="1" x14ac:dyDescent="0.2">
      <c r="A48" s="28"/>
      <c r="B48" s="57"/>
      <c r="C48" s="29"/>
      <c r="D48" s="1" t="s">
        <v>77</v>
      </c>
      <c r="E48" s="2"/>
      <c r="F48" s="30">
        <v>87425.483354700016</v>
      </c>
      <c r="G48" s="30"/>
      <c r="H48" s="67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</row>
    <row r="49" spans="1:19" ht="12.75" customHeight="1" x14ac:dyDescent="0.2">
      <c r="A49" s="28"/>
      <c r="B49" s="57"/>
      <c r="C49" s="29"/>
      <c r="D49" s="1" t="s">
        <v>104</v>
      </c>
      <c r="E49" s="2"/>
      <c r="F49" s="30">
        <v>85795.371300000013</v>
      </c>
      <c r="G49" s="30"/>
      <c r="H49" s="67"/>
      <c r="I49" s="53"/>
      <c r="J49" s="67"/>
      <c r="K49" s="68"/>
      <c r="L49" s="53"/>
      <c r="M49" s="53"/>
      <c r="N49" s="53"/>
      <c r="O49" s="53"/>
      <c r="P49" s="53"/>
      <c r="Q49" s="53"/>
      <c r="R49" s="53"/>
      <c r="S49" s="53"/>
    </row>
    <row r="50" spans="1:19" ht="12.75" customHeight="1" x14ac:dyDescent="0.2">
      <c r="A50" s="28"/>
      <c r="B50" s="57"/>
      <c r="C50" s="29"/>
      <c r="D50" s="1" t="s">
        <v>78</v>
      </c>
      <c r="E50" s="2"/>
      <c r="F50" s="30">
        <v>84063.189120500014</v>
      </c>
      <c r="G50" s="30"/>
      <c r="H50" s="67"/>
      <c r="I50" s="53"/>
      <c r="J50" s="67"/>
      <c r="K50" s="68"/>
      <c r="L50" s="53"/>
      <c r="M50" s="53"/>
      <c r="N50" s="53"/>
      <c r="O50" s="53"/>
      <c r="P50" s="53"/>
      <c r="Q50" s="53"/>
      <c r="R50" s="53"/>
      <c r="S50" s="53"/>
    </row>
    <row r="51" spans="1:19" ht="12.75" customHeight="1" x14ac:dyDescent="0.2">
      <c r="A51" s="28"/>
      <c r="B51" s="57"/>
      <c r="C51" s="29"/>
      <c r="D51" s="1" t="s">
        <v>79</v>
      </c>
      <c r="E51" s="2"/>
      <c r="F51" s="30">
        <v>80829.226727300003</v>
      </c>
      <c r="G51" s="30"/>
      <c r="H51" s="67"/>
      <c r="I51" s="53"/>
      <c r="J51" s="67"/>
      <c r="K51" s="68"/>
      <c r="L51" s="53"/>
      <c r="M51" s="53"/>
      <c r="N51" s="53"/>
      <c r="O51" s="53"/>
      <c r="P51" s="53"/>
      <c r="Q51" s="53"/>
      <c r="R51" s="53"/>
      <c r="S51" s="53"/>
    </row>
    <row r="52" spans="1:19" ht="12.75" customHeight="1" x14ac:dyDescent="0.2">
      <c r="A52" s="28"/>
      <c r="B52" s="57"/>
      <c r="C52" s="29"/>
      <c r="D52" s="1" t="s">
        <v>80</v>
      </c>
      <c r="E52" s="2"/>
      <c r="F52" s="30">
        <v>71857.664388299992</v>
      </c>
      <c r="G52" s="30"/>
      <c r="H52" s="67"/>
      <c r="I52" s="53"/>
      <c r="J52" s="67"/>
      <c r="K52" s="68"/>
      <c r="L52" s="53"/>
      <c r="M52" s="53"/>
      <c r="N52" s="53"/>
      <c r="O52" s="53"/>
      <c r="P52" s="53"/>
      <c r="Q52" s="53"/>
      <c r="R52" s="53"/>
      <c r="S52" s="53"/>
    </row>
    <row r="53" spans="1:19" ht="12.75" customHeight="1" x14ac:dyDescent="0.2">
      <c r="A53" s="28"/>
      <c r="B53" s="57"/>
      <c r="C53" s="29"/>
      <c r="D53" s="1" t="s">
        <v>49</v>
      </c>
      <c r="E53" s="2"/>
      <c r="F53" s="30">
        <v>69093.863194400008</v>
      </c>
      <c r="G53" s="30"/>
      <c r="H53" s="67"/>
      <c r="I53" s="53"/>
      <c r="J53" s="67"/>
      <c r="K53" s="68"/>
      <c r="L53" s="53"/>
      <c r="M53" s="53"/>
      <c r="N53" s="53"/>
      <c r="O53" s="53"/>
      <c r="P53" s="53"/>
      <c r="Q53" s="53"/>
      <c r="R53" s="53"/>
      <c r="S53" s="53"/>
    </row>
    <row r="54" spans="1:19" ht="12.75" customHeight="1" x14ac:dyDescent="0.2">
      <c r="A54" s="28"/>
      <c r="B54" s="57"/>
      <c r="C54" s="29"/>
      <c r="D54" s="1" t="s">
        <v>81</v>
      </c>
      <c r="E54" s="2"/>
      <c r="F54" s="30">
        <v>63881.2571436</v>
      </c>
      <c r="G54" s="30"/>
      <c r="H54" s="53"/>
      <c r="I54" s="53"/>
      <c r="J54" s="67"/>
      <c r="K54" s="68"/>
      <c r="L54" s="53"/>
      <c r="M54" s="53"/>
      <c r="N54" s="53"/>
      <c r="O54" s="53"/>
      <c r="P54" s="53"/>
      <c r="Q54" s="53"/>
      <c r="R54" s="53"/>
      <c r="S54" s="53"/>
    </row>
    <row r="55" spans="1:19" ht="12.75" customHeight="1" x14ac:dyDescent="0.2">
      <c r="A55" s="28"/>
      <c r="B55" s="57"/>
      <c r="C55" s="29"/>
      <c r="D55" s="1" t="s">
        <v>105</v>
      </c>
      <c r="E55" s="2"/>
      <c r="F55" s="30">
        <v>60278.985000000001</v>
      </c>
      <c r="G55" s="30"/>
      <c r="H55" s="53"/>
      <c r="I55" s="53"/>
      <c r="J55" s="67"/>
      <c r="K55" s="68"/>
      <c r="L55" s="53"/>
      <c r="M55" s="53"/>
      <c r="N55" s="53"/>
      <c r="O55" s="53"/>
      <c r="P55" s="53"/>
      <c r="Q55" s="53"/>
      <c r="R55" s="53"/>
      <c r="S55" s="53"/>
    </row>
    <row r="56" spans="1:19" ht="12.75" customHeight="1" x14ac:dyDescent="0.2">
      <c r="A56" s="28"/>
      <c r="B56" s="57"/>
      <c r="C56" s="29"/>
      <c r="D56" s="1" t="s">
        <v>82</v>
      </c>
      <c r="E56" s="2"/>
      <c r="F56" s="30">
        <v>54605.198345500001</v>
      </c>
      <c r="G56" s="30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</row>
    <row r="57" spans="1:19" ht="12.75" customHeight="1" x14ac:dyDescent="0.2">
      <c r="A57" s="9"/>
      <c r="B57" s="57"/>
      <c r="C57" s="29"/>
      <c r="D57" s="1" t="s">
        <v>106</v>
      </c>
      <c r="E57" s="2"/>
      <c r="F57" s="30">
        <v>45806.304100000008</v>
      </c>
      <c r="G57" s="30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</row>
    <row r="58" spans="1:19" ht="12.75" customHeight="1" x14ac:dyDescent="0.2">
      <c r="A58" s="9"/>
      <c r="B58" s="57"/>
      <c r="C58" s="29"/>
      <c r="D58" s="1" t="s">
        <v>107</v>
      </c>
      <c r="E58" s="2"/>
      <c r="F58" s="30">
        <v>45806.304100000008</v>
      </c>
      <c r="G58" s="30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</row>
    <row r="59" spans="1:19" ht="12.75" customHeight="1" x14ac:dyDescent="0.2">
      <c r="A59" s="9"/>
      <c r="B59" s="57"/>
      <c r="C59" s="29"/>
      <c r="D59" s="1" t="s">
        <v>108</v>
      </c>
      <c r="E59" s="2"/>
      <c r="F59" s="30">
        <v>45806.304100000008</v>
      </c>
      <c r="G59" s="30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</row>
    <row r="60" spans="1:19" ht="12.75" customHeight="1" x14ac:dyDescent="0.2">
      <c r="A60" s="28"/>
      <c r="B60" s="57"/>
      <c r="C60" s="29"/>
      <c r="D60" s="1" t="s">
        <v>109</v>
      </c>
      <c r="E60" s="2"/>
      <c r="F60" s="30">
        <v>44045.447900000006</v>
      </c>
      <c r="G60" s="30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</row>
    <row r="61" spans="1:19" ht="12.75" customHeight="1" x14ac:dyDescent="0.2">
      <c r="A61" s="28"/>
      <c r="B61" s="57"/>
      <c r="C61" s="29"/>
      <c r="D61" s="1" t="s">
        <v>110</v>
      </c>
      <c r="E61" s="2"/>
      <c r="F61" s="30">
        <v>37650.036500000009</v>
      </c>
      <c r="G61" s="30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</row>
    <row r="62" spans="1:19" ht="12.75" customHeight="1" x14ac:dyDescent="0.2">
      <c r="A62" s="28"/>
      <c r="B62" s="11">
        <v>25</v>
      </c>
      <c r="C62" s="1"/>
      <c r="D62" s="1" t="s">
        <v>45</v>
      </c>
      <c r="E62" s="2">
        <v>1</v>
      </c>
      <c r="F62" s="2">
        <v>80829.226727300003</v>
      </c>
      <c r="G62" s="2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</row>
    <row r="63" spans="1:19" ht="12.75" customHeight="1" x14ac:dyDescent="0.2">
      <c r="A63" s="9"/>
      <c r="B63" s="11">
        <v>26</v>
      </c>
      <c r="C63" s="1"/>
      <c r="D63" s="1" t="s">
        <v>46</v>
      </c>
      <c r="E63" s="9">
        <v>1</v>
      </c>
      <c r="F63" s="2">
        <v>71857.664388299992</v>
      </c>
      <c r="G63" s="2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</row>
    <row r="64" spans="1:19" ht="12.75" customHeight="1" x14ac:dyDescent="0.2">
      <c r="A64" s="28"/>
      <c r="B64" s="11">
        <v>27</v>
      </c>
      <c r="C64" s="29"/>
      <c r="D64" s="10" t="s">
        <v>83</v>
      </c>
      <c r="E64" s="30">
        <v>4</v>
      </c>
      <c r="F64" s="30"/>
      <c r="G64" s="30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</row>
    <row r="65" spans="1:19" ht="12.75" customHeight="1" x14ac:dyDescent="0.2">
      <c r="A65" s="28"/>
      <c r="B65" s="58"/>
      <c r="C65" s="29"/>
      <c r="D65" s="10" t="s">
        <v>84</v>
      </c>
      <c r="E65" s="30"/>
      <c r="F65" s="30">
        <v>71857.664388299992</v>
      </c>
      <c r="G65" s="30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</row>
    <row r="66" spans="1:19" ht="12.75" customHeight="1" x14ac:dyDescent="0.2">
      <c r="A66" s="9"/>
      <c r="B66" s="58"/>
      <c r="C66" s="29"/>
      <c r="D66" s="10" t="s">
        <v>85</v>
      </c>
      <c r="E66" s="30"/>
      <c r="F66" s="30">
        <v>69093.863194400008</v>
      </c>
      <c r="G66" s="30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</row>
    <row r="67" spans="1:19" ht="12.75" customHeight="1" x14ac:dyDescent="0.2">
      <c r="A67" s="9"/>
      <c r="B67" s="11"/>
      <c r="C67" s="1"/>
      <c r="D67" s="1" t="s">
        <v>52</v>
      </c>
      <c r="E67" s="2"/>
      <c r="F67" s="2">
        <v>66436.227432600004</v>
      </c>
      <c r="G67" s="2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</row>
    <row r="68" spans="1:19" ht="12.75" customHeight="1" x14ac:dyDescent="0.2">
      <c r="A68" s="9"/>
      <c r="B68" s="58"/>
      <c r="C68" s="29"/>
      <c r="D68" s="10" t="s">
        <v>86</v>
      </c>
      <c r="E68" s="30"/>
      <c r="F68" s="30">
        <v>50485.746249399999</v>
      </c>
      <c r="G68" s="30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</row>
    <row r="69" spans="1:19" ht="12.75" customHeight="1" x14ac:dyDescent="0.2">
      <c r="A69" s="9"/>
      <c r="B69" s="58"/>
      <c r="C69" s="29"/>
      <c r="D69" s="10" t="s">
        <v>87</v>
      </c>
      <c r="E69" s="30"/>
      <c r="F69" s="30">
        <v>44882.311410099996</v>
      </c>
      <c r="G69" s="30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</row>
    <row r="70" spans="1:19" ht="12.75" customHeight="1" x14ac:dyDescent="0.2">
      <c r="A70" s="9"/>
      <c r="B70" s="11">
        <v>28</v>
      </c>
      <c r="C70" s="1"/>
      <c r="D70" s="1" t="s">
        <v>48</v>
      </c>
      <c r="E70" s="9">
        <v>1</v>
      </c>
      <c r="F70" s="2">
        <v>70517.825700000016</v>
      </c>
      <c r="G70" s="2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</row>
    <row r="71" spans="1:19" ht="12.75" customHeight="1" x14ac:dyDescent="0.2">
      <c r="A71" s="9"/>
      <c r="B71" s="11">
        <v>29</v>
      </c>
      <c r="C71" s="29"/>
      <c r="D71" s="10" t="s">
        <v>88</v>
      </c>
      <c r="E71" s="30">
        <v>12</v>
      </c>
      <c r="F71" s="30"/>
      <c r="G71" s="30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</row>
    <row r="72" spans="1:19" ht="12.75" customHeight="1" x14ac:dyDescent="0.2">
      <c r="A72" s="28"/>
      <c r="B72" s="58"/>
      <c r="C72" s="29"/>
      <c r="D72" s="10" t="s">
        <v>89</v>
      </c>
      <c r="E72" s="30"/>
      <c r="F72" s="30">
        <v>65197.475400000003</v>
      </c>
      <c r="G72" s="30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</row>
    <row r="73" spans="1:19" ht="12.75" customHeight="1" x14ac:dyDescent="0.2">
      <c r="A73" s="28"/>
      <c r="B73" s="57"/>
      <c r="C73" s="29"/>
      <c r="D73" s="10" t="s">
        <v>90</v>
      </c>
      <c r="E73" s="30"/>
      <c r="F73" s="30">
        <v>65197.475400000003</v>
      </c>
      <c r="G73" s="30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</row>
    <row r="74" spans="1:19" ht="12.75" customHeight="1" x14ac:dyDescent="0.2">
      <c r="A74" s="28"/>
      <c r="B74" s="57"/>
      <c r="C74" s="29"/>
      <c r="D74" s="10" t="s">
        <v>91</v>
      </c>
      <c r="E74" s="30"/>
      <c r="F74" s="30">
        <v>60278.985000000001</v>
      </c>
      <c r="G74" s="30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</row>
    <row r="75" spans="1:19" ht="12.75" customHeight="1" x14ac:dyDescent="0.2">
      <c r="A75" s="28"/>
      <c r="B75" s="57"/>
      <c r="C75" s="29"/>
      <c r="D75" s="10" t="s">
        <v>56</v>
      </c>
      <c r="E75" s="30"/>
      <c r="F75" s="30">
        <v>57960.5625</v>
      </c>
      <c r="G75" s="30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</row>
    <row r="76" spans="1:19" ht="12.75" customHeight="1" x14ac:dyDescent="0.2">
      <c r="A76" s="28"/>
      <c r="B76" s="11"/>
      <c r="C76" s="1"/>
      <c r="D76" s="10" t="s">
        <v>92</v>
      </c>
      <c r="E76" s="2"/>
      <c r="F76" s="2">
        <v>57960.5625</v>
      </c>
      <c r="G76" s="2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</row>
    <row r="77" spans="1:19" ht="12.75" customHeight="1" x14ac:dyDescent="0.2">
      <c r="A77" s="9"/>
      <c r="B77" s="57"/>
      <c r="C77" s="29"/>
      <c r="D77" s="10" t="s">
        <v>62</v>
      </c>
      <c r="E77" s="30"/>
      <c r="F77" s="30">
        <v>51526.224500000011</v>
      </c>
      <c r="G77" s="30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</row>
    <row r="78" spans="1:19" ht="12.75" customHeight="1" x14ac:dyDescent="0.2">
      <c r="A78" s="28"/>
      <c r="B78" s="11"/>
      <c r="C78" s="1"/>
      <c r="D78" s="10" t="s">
        <v>93</v>
      </c>
      <c r="E78" s="2"/>
      <c r="F78" s="2">
        <v>51526.224500000011</v>
      </c>
      <c r="G78" s="2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</row>
    <row r="79" spans="1:19" ht="12.75" customHeight="1" x14ac:dyDescent="0.2">
      <c r="A79" s="9"/>
      <c r="B79" s="57"/>
      <c r="C79" s="29"/>
      <c r="D79" s="10" t="s">
        <v>66</v>
      </c>
      <c r="E79" s="30"/>
      <c r="F79" s="30">
        <v>45806.304100000008</v>
      </c>
      <c r="G79" s="30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</row>
    <row r="80" spans="1:19" ht="12.75" customHeight="1" x14ac:dyDescent="0.2">
      <c r="A80" s="28"/>
      <c r="B80" s="11"/>
      <c r="C80" s="1"/>
      <c r="D80" s="10" t="s">
        <v>113</v>
      </c>
      <c r="E80" s="2"/>
      <c r="F80" s="2">
        <v>37650.036500000009</v>
      </c>
      <c r="G80" s="2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</row>
    <row r="81" spans="1:22" ht="12.75" customHeight="1" x14ac:dyDescent="0.2">
      <c r="A81" s="9"/>
      <c r="B81" s="11">
        <v>30</v>
      </c>
      <c r="C81" s="1"/>
      <c r="D81" s="1" t="s">
        <v>50</v>
      </c>
      <c r="E81" s="9">
        <v>1</v>
      </c>
      <c r="F81" s="2">
        <v>65197.475400000003</v>
      </c>
      <c r="G81" s="2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</row>
    <row r="82" spans="1:22" ht="12.75" customHeight="1" x14ac:dyDescent="0.2">
      <c r="A82" s="9"/>
      <c r="B82" s="11">
        <v>31</v>
      </c>
      <c r="C82" s="1"/>
      <c r="D82" s="1" t="s">
        <v>100</v>
      </c>
      <c r="E82" s="9">
        <v>2</v>
      </c>
      <c r="F82" s="2"/>
      <c r="G82" s="2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</row>
    <row r="83" spans="1:22" ht="12.75" customHeight="1" x14ac:dyDescent="0.2">
      <c r="A83" s="9"/>
      <c r="B83" s="11"/>
      <c r="C83" s="1"/>
      <c r="D83" s="1" t="s">
        <v>101</v>
      </c>
      <c r="E83" s="9"/>
      <c r="F83" s="2">
        <v>65197.475400000003</v>
      </c>
      <c r="G83" s="2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</row>
    <row r="84" spans="1:22" ht="12.75" customHeight="1" x14ac:dyDescent="0.2">
      <c r="A84" s="9"/>
      <c r="B84" s="11"/>
      <c r="C84" s="1"/>
      <c r="D84" s="1" t="s">
        <v>102</v>
      </c>
      <c r="E84" s="9"/>
      <c r="F84" s="2">
        <v>55731.442200000012</v>
      </c>
      <c r="G84" s="2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</row>
    <row r="85" spans="1:22" ht="12.75" customHeight="1" x14ac:dyDescent="0.2">
      <c r="A85" s="9"/>
      <c r="B85" s="11"/>
      <c r="C85" s="1"/>
      <c r="D85" s="1" t="s">
        <v>63</v>
      </c>
      <c r="E85" s="9"/>
      <c r="F85" s="2">
        <v>51526.224500000011</v>
      </c>
      <c r="G85" s="2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</row>
    <row r="86" spans="1:22" ht="12.75" customHeight="1" x14ac:dyDescent="0.2">
      <c r="A86" s="9"/>
      <c r="B86" s="11"/>
      <c r="C86" s="1"/>
      <c r="D86" s="1" t="s">
        <v>103</v>
      </c>
      <c r="E86" s="9"/>
      <c r="F86" s="2">
        <v>47639.289000000004</v>
      </c>
      <c r="G86" s="2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</row>
    <row r="87" spans="1:22" ht="12.75" customHeight="1" x14ac:dyDescent="0.2">
      <c r="A87" s="9"/>
      <c r="B87" s="11">
        <v>32</v>
      </c>
      <c r="C87" s="1"/>
      <c r="D87" s="1" t="s">
        <v>51</v>
      </c>
      <c r="E87" s="9">
        <v>1</v>
      </c>
      <c r="F87" s="2">
        <v>65197.475400000003</v>
      </c>
      <c r="G87" s="2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</row>
    <row r="88" spans="1:22" ht="12.75" customHeight="1" x14ac:dyDescent="0.2">
      <c r="A88" s="9"/>
      <c r="B88" s="11">
        <v>33</v>
      </c>
      <c r="C88" s="1"/>
      <c r="D88" s="1" t="s">
        <v>53</v>
      </c>
      <c r="E88" s="9">
        <v>2</v>
      </c>
      <c r="F88" s="2">
        <v>63881.2571436</v>
      </c>
      <c r="G88" s="2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</row>
    <row r="89" spans="1:22" ht="12.75" customHeight="1" x14ac:dyDescent="0.2">
      <c r="A89" s="9"/>
      <c r="B89" s="11">
        <v>34</v>
      </c>
      <c r="C89" s="1"/>
      <c r="D89" s="1" t="s">
        <v>54</v>
      </c>
      <c r="E89" s="9">
        <v>1</v>
      </c>
      <c r="F89" s="2">
        <v>60278.985000000001</v>
      </c>
      <c r="G89" s="2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</row>
    <row r="90" spans="1:22" ht="12.75" customHeight="1" x14ac:dyDescent="0.2">
      <c r="A90" s="9"/>
      <c r="B90" s="11">
        <v>35</v>
      </c>
      <c r="C90" s="1"/>
      <c r="D90" s="1" t="s">
        <v>55</v>
      </c>
      <c r="E90" s="9">
        <v>1</v>
      </c>
      <c r="F90" s="2">
        <v>60278.985000000001</v>
      </c>
      <c r="G90" s="2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</row>
    <row r="91" spans="1:22" ht="12.75" customHeight="1" x14ac:dyDescent="0.2">
      <c r="A91" s="9"/>
      <c r="B91" s="11">
        <v>36</v>
      </c>
      <c r="C91" s="1"/>
      <c r="D91" s="1" t="s">
        <v>59</v>
      </c>
      <c r="E91" s="9">
        <v>1</v>
      </c>
      <c r="F91" s="2">
        <v>57960.5625</v>
      </c>
      <c r="G91" s="2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</row>
    <row r="92" spans="1:22" ht="12.75" customHeight="1" x14ac:dyDescent="0.2">
      <c r="A92" s="9"/>
      <c r="B92" s="11">
        <v>37</v>
      </c>
      <c r="C92" s="1"/>
      <c r="D92" s="1" t="s">
        <v>58</v>
      </c>
      <c r="E92" s="9">
        <v>1</v>
      </c>
      <c r="F92" s="2">
        <v>57960.5625</v>
      </c>
      <c r="G92" s="2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</row>
    <row r="93" spans="1:22" ht="12.75" customHeight="1" x14ac:dyDescent="0.2">
      <c r="A93" s="9"/>
      <c r="B93" s="11">
        <v>38</v>
      </c>
      <c r="C93" s="1"/>
      <c r="D93" s="1" t="s">
        <v>61</v>
      </c>
      <c r="E93" s="9">
        <v>1</v>
      </c>
      <c r="F93" s="2">
        <v>53587.044500000011</v>
      </c>
      <c r="G93" s="2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</row>
    <row r="94" spans="1:22" s="54" customFormat="1" ht="12.75" customHeight="1" x14ac:dyDescent="0.2">
      <c r="A94" s="9"/>
      <c r="B94" s="11">
        <v>39</v>
      </c>
      <c r="C94" s="1"/>
      <c r="D94" s="1" t="s">
        <v>60</v>
      </c>
      <c r="E94" s="9">
        <v>1</v>
      </c>
      <c r="F94" s="2">
        <v>53587.044500000011</v>
      </c>
      <c r="G94" s="2"/>
      <c r="H94" s="52"/>
      <c r="I94" s="53"/>
      <c r="J94" s="52"/>
      <c r="K94" s="52"/>
      <c r="L94" s="52"/>
      <c r="N94" s="52"/>
      <c r="T94" s="52"/>
      <c r="U94" s="52"/>
      <c r="V94" s="52"/>
    </row>
    <row r="95" spans="1:22" s="54" customFormat="1" ht="12.75" customHeight="1" x14ac:dyDescent="0.2">
      <c r="A95" s="9"/>
      <c r="B95" s="11">
        <v>40</v>
      </c>
      <c r="C95" s="1"/>
      <c r="D95" s="1" t="s">
        <v>64</v>
      </c>
      <c r="E95" s="9">
        <v>1</v>
      </c>
      <c r="F95" s="2">
        <v>51526.224500000011</v>
      </c>
      <c r="G95" s="2"/>
      <c r="H95" s="52"/>
      <c r="I95" s="53"/>
      <c r="J95" s="52"/>
      <c r="K95" s="52"/>
      <c r="L95" s="52"/>
      <c r="N95" s="52"/>
      <c r="T95" s="52"/>
      <c r="U95" s="52"/>
      <c r="V95" s="52"/>
    </row>
    <row r="96" spans="1:22" s="54" customFormat="1" ht="12.75" customHeight="1" x14ac:dyDescent="0.2">
      <c r="A96" s="9"/>
      <c r="B96" s="11">
        <v>41</v>
      </c>
      <c r="C96" s="1"/>
      <c r="D96" s="1" t="s">
        <v>65</v>
      </c>
      <c r="E96" s="9">
        <v>1</v>
      </c>
      <c r="F96" s="2">
        <v>49544.402600000001</v>
      </c>
      <c r="G96" s="2"/>
      <c r="H96" s="52"/>
      <c r="I96" s="53"/>
      <c r="J96" s="52"/>
      <c r="K96" s="52"/>
      <c r="L96" s="52"/>
      <c r="N96" s="52"/>
      <c r="T96" s="52"/>
      <c r="U96" s="52"/>
      <c r="V96" s="52"/>
    </row>
    <row r="97" spans="1:22" s="54" customFormat="1" ht="12.75" customHeight="1" x14ac:dyDescent="0.2">
      <c r="A97" s="9"/>
      <c r="B97" s="11">
        <v>42</v>
      </c>
      <c r="C97" s="1"/>
      <c r="D97" s="1" t="s">
        <v>97</v>
      </c>
      <c r="E97" s="9">
        <v>1</v>
      </c>
      <c r="F97" s="2">
        <v>47639.289000000004</v>
      </c>
      <c r="G97" s="2"/>
      <c r="H97" s="52"/>
      <c r="I97" s="53"/>
      <c r="J97" s="52"/>
      <c r="K97" s="52"/>
      <c r="L97" s="52"/>
      <c r="N97" s="52"/>
      <c r="T97" s="52"/>
      <c r="U97" s="52"/>
      <c r="V97" s="52"/>
    </row>
    <row r="98" spans="1:22" s="54" customFormat="1" ht="12.75" customHeight="1" x14ac:dyDescent="0.2">
      <c r="A98" s="9"/>
      <c r="B98" s="11">
        <v>43</v>
      </c>
      <c r="C98" s="1"/>
      <c r="D98" s="1" t="s">
        <v>67</v>
      </c>
      <c r="E98" s="9">
        <v>8</v>
      </c>
      <c r="F98" s="2">
        <v>40721.803200000002</v>
      </c>
      <c r="G98" s="2"/>
      <c r="H98" s="52"/>
      <c r="I98" s="53"/>
      <c r="J98" s="52"/>
      <c r="K98" s="52"/>
      <c r="L98" s="52"/>
      <c r="N98" s="52"/>
      <c r="T98" s="52"/>
      <c r="U98" s="52"/>
      <c r="V98" s="52"/>
    </row>
    <row r="99" spans="1:22" s="54" customFormat="1" ht="12.75" customHeight="1" x14ac:dyDescent="0.2">
      <c r="A99" s="9"/>
      <c r="B99" s="11"/>
      <c r="C99" s="1"/>
      <c r="D99" s="1" t="s">
        <v>1</v>
      </c>
      <c r="E99" s="27">
        <f>SUM(E14:E98)</f>
        <v>79</v>
      </c>
      <c r="F99" s="2"/>
      <c r="G99" s="27">
        <f>SUM(G14:G98)</f>
        <v>0</v>
      </c>
      <c r="H99" s="52"/>
      <c r="I99" s="27">
        <f>SUM(I14:I98)</f>
        <v>0</v>
      </c>
      <c r="J99" s="52"/>
      <c r="K99" s="52"/>
      <c r="L99" s="52"/>
      <c r="N99" s="52"/>
      <c r="T99" s="52"/>
      <c r="U99" s="52"/>
      <c r="V99" s="52"/>
    </row>
    <row r="100" spans="1:22" s="54" customFormat="1" ht="12.75" customHeight="1" x14ac:dyDescent="0.2">
      <c r="A100" s="9"/>
      <c r="B100" s="11"/>
      <c r="C100" s="1"/>
      <c r="D100" s="1"/>
      <c r="E100" s="9"/>
      <c r="F100" s="2"/>
      <c r="G100" s="2"/>
      <c r="H100" s="52"/>
      <c r="I100" s="53"/>
      <c r="J100" s="52"/>
      <c r="K100" s="52"/>
      <c r="L100" s="52"/>
      <c r="N100" s="52"/>
      <c r="T100" s="52"/>
      <c r="U100" s="52"/>
      <c r="V100" s="52"/>
    </row>
    <row r="101" spans="1:22" s="54" customFormat="1" ht="12.75" customHeight="1" x14ac:dyDescent="0.2">
      <c r="A101" s="9"/>
      <c r="B101" s="11"/>
      <c r="C101" s="1"/>
      <c r="D101" s="1" t="s">
        <v>9</v>
      </c>
      <c r="E101" s="9"/>
      <c r="F101" s="2"/>
      <c r="G101" s="2"/>
      <c r="H101" s="52"/>
      <c r="I101" s="53"/>
      <c r="J101" s="52"/>
      <c r="K101" s="52"/>
      <c r="L101" s="52"/>
      <c r="N101" s="52"/>
      <c r="T101" s="52"/>
      <c r="U101" s="52"/>
      <c r="V101" s="52"/>
    </row>
    <row r="102" spans="1:22" s="54" customFormat="1" ht="12.75" customHeight="1" x14ac:dyDescent="0.2">
      <c r="A102" s="9"/>
      <c r="B102" s="11"/>
      <c r="C102" s="1"/>
      <c r="D102" s="1" t="s">
        <v>4</v>
      </c>
      <c r="E102" s="9"/>
      <c r="F102" s="2"/>
      <c r="G102" s="2"/>
      <c r="H102" s="52"/>
      <c r="I102" s="53"/>
      <c r="J102" s="52"/>
      <c r="K102" s="52"/>
      <c r="L102" s="52"/>
      <c r="N102" s="52"/>
      <c r="T102" s="52"/>
      <c r="U102" s="52"/>
      <c r="V102" s="52"/>
    </row>
    <row r="103" spans="1:22" s="54" customFormat="1" ht="12.75" customHeight="1" x14ac:dyDescent="0.2">
      <c r="A103" s="9"/>
      <c r="B103" s="11">
        <v>44</v>
      </c>
      <c r="C103" s="1"/>
      <c r="D103" s="1" t="s">
        <v>8</v>
      </c>
      <c r="E103" s="9">
        <v>3</v>
      </c>
      <c r="F103" s="2">
        <v>141667.52063880669</v>
      </c>
      <c r="G103" s="2"/>
      <c r="H103" s="52"/>
      <c r="I103" s="53"/>
      <c r="J103" s="52"/>
      <c r="K103" s="52"/>
      <c r="L103" s="52"/>
      <c r="N103" s="52"/>
      <c r="T103" s="52"/>
      <c r="U103" s="52"/>
      <c r="V103" s="52"/>
    </row>
    <row r="104" spans="1:22" s="54" customFormat="1" ht="12.75" customHeight="1" x14ac:dyDescent="0.2">
      <c r="A104" s="9"/>
      <c r="B104" s="11">
        <v>45</v>
      </c>
      <c r="C104" s="1"/>
      <c r="D104" s="1" t="s">
        <v>7</v>
      </c>
      <c r="E104" s="9">
        <v>1</v>
      </c>
      <c r="F104" s="2">
        <v>128617.34803806242</v>
      </c>
      <c r="G104" s="2"/>
      <c r="H104" s="52"/>
      <c r="I104" s="53"/>
      <c r="J104" s="52"/>
      <c r="K104" s="52"/>
      <c r="L104" s="52"/>
      <c r="N104" s="52"/>
      <c r="T104" s="52"/>
      <c r="U104" s="52"/>
      <c r="V104" s="52"/>
    </row>
    <row r="105" spans="1:22" s="54" customFormat="1" ht="12.75" customHeight="1" x14ac:dyDescent="0.2">
      <c r="A105" s="9"/>
      <c r="B105" s="11">
        <v>46</v>
      </c>
      <c r="C105" s="1"/>
      <c r="D105" s="10" t="s">
        <v>6</v>
      </c>
      <c r="E105" s="2">
        <v>1</v>
      </c>
      <c r="F105" s="2">
        <v>80100.211623115581</v>
      </c>
      <c r="G105" s="2"/>
      <c r="H105" s="52"/>
      <c r="I105" s="53"/>
      <c r="J105" s="52"/>
      <c r="K105" s="52"/>
      <c r="L105" s="52"/>
      <c r="N105" s="52"/>
      <c r="T105" s="52"/>
      <c r="U105" s="52"/>
      <c r="V105" s="52"/>
    </row>
    <row r="106" spans="1:22" s="54" customFormat="1" ht="12.75" customHeight="1" x14ac:dyDescent="0.2">
      <c r="A106" s="9"/>
      <c r="B106" s="1"/>
      <c r="C106" s="1"/>
      <c r="D106" s="13" t="s">
        <v>1</v>
      </c>
      <c r="E106" s="12">
        <f>SUM(E103:E105)</f>
        <v>5</v>
      </c>
      <c r="F106" s="2"/>
      <c r="G106" s="12">
        <f>SUM(G103:G105)</f>
        <v>0</v>
      </c>
      <c r="H106" s="52"/>
      <c r="I106" s="12">
        <f>SUM(I103:I105)</f>
        <v>0</v>
      </c>
      <c r="J106" s="52"/>
      <c r="K106" s="52"/>
      <c r="L106" s="52"/>
      <c r="N106" s="52"/>
      <c r="T106" s="52"/>
      <c r="U106" s="52"/>
      <c r="V106" s="52"/>
    </row>
    <row r="107" spans="1:22" s="54" customFormat="1" ht="12.75" customHeight="1" x14ac:dyDescent="0.2">
      <c r="A107" s="9"/>
      <c r="B107" s="1"/>
      <c r="C107" s="1"/>
      <c r="D107" s="1"/>
      <c r="E107" s="2"/>
      <c r="F107" s="2"/>
      <c r="G107" s="2"/>
      <c r="H107" s="52"/>
      <c r="I107" s="52"/>
      <c r="J107" s="52"/>
      <c r="K107" s="52"/>
      <c r="L107" s="52"/>
      <c r="N107" s="52"/>
      <c r="T107" s="52"/>
      <c r="U107" s="52"/>
      <c r="V107" s="52"/>
    </row>
    <row r="108" spans="1:22" s="54" customFormat="1" ht="12.75" customHeight="1" x14ac:dyDescent="0.2">
      <c r="A108" s="9"/>
      <c r="B108" s="1"/>
      <c r="C108" s="1"/>
      <c r="D108" s="1" t="s">
        <v>5</v>
      </c>
      <c r="E108" s="2"/>
      <c r="F108" s="2"/>
      <c r="G108" s="2"/>
      <c r="H108" s="52"/>
      <c r="I108" s="52"/>
      <c r="J108" s="52"/>
      <c r="K108" s="52"/>
      <c r="L108" s="52"/>
      <c r="N108" s="52"/>
      <c r="T108" s="52"/>
      <c r="U108" s="52"/>
      <c r="V108" s="52"/>
    </row>
    <row r="109" spans="1:22" s="54" customFormat="1" ht="12.75" customHeight="1" x14ac:dyDescent="0.2">
      <c r="A109" s="9"/>
      <c r="B109" s="11"/>
      <c r="C109" s="1"/>
      <c r="D109" s="1" t="s">
        <v>4</v>
      </c>
      <c r="E109" s="9"/>
      <c r="F109" s="2"/>
      <c r="G109" s="2"/>
      <c r="H109" s="52"/>
      <c r="I109" s="52"/>
      <c r="J109" s="52"/>
      <c r="K109" s="52"/>
      <c r="L109" s="52"/>
      <c r="N109" s="52"/>
      <c r="T109" s="52"/>
      <c r="U109" s="52"/>
      <c r="V109" s="52"/>
    </row>
    <row r="110" spans="1:22" s="54" customFormat="1" ht="12.75" customHeight="1" x14ac:dyDescent="0.2">
      <c r="A110" s="9"/>
      <c r="B110" s="11">
        <v>47</v>
      </c>
      <c r="C110" s="1"/>
      <c r="D110" s="1" t="s">
        <v>3</v>
      </c>
      <c r="E110" s="9">
        <v>55</v>
      </c>
      <c r="F110" s="2">
        <v>107909.10773924022</v>
      </c>
      <c r="G110" s="2"/>
      <c r="H110" s="52"/>
      <c r="I110" s="52"/>
      <c r="J110" s="52"/>
      <c r="K110" s="52"/>
      <c r="L110" s="52"/>
      <c r="N110" s="52"/>
      <c r="T110" s="52"/>
      <c r="U110" s="52"/>
      <c r="V110" s="52"/>
    </row>
    <row r="111" spans="1:22" s="54" customFormat="1" ht="12.75" customHeight="1" x14ac:dyDescent="0.2">
      <c r="A111" s="9"/>
      <c r="B111" s="11">
        <v>48</v>
      </c>
      <c r="C111" s="1"/>
      <c r="D111" s="1" t="s">
        <v>2</v>
      </c>
      <c r="E111" s="9">
        <v>60</v>
      </c>
      <c r="F111" s="2">
        <v>54308.383159499252</v>
      </c>
      <c r="G111" s="2"/>
      <c r="H111" s="52"/>
      <c r="I111" s="52"/>
      <c r="J111" s="52"/>
      <c r="K111" s="52"/>
      <c r="L111" s="52"/>
      <c r="N111" s="52"/>
      <c r="T111" s="52"/>
      <c r="U111" s="52"/>
      <c r="V111" s="52"/>
    </row>
    <row r="112" spans="1:22" s="54" customFormat="1" ht="12.75" customHeight="1" x14ac:dyDescent="0.2">
      <c r="A112" s="9"/>
      <c r="B112" s="11"/>
      <c r="C112" s="1"/>
      <c r="D112" s="1" t="s">
        <v>1</v>
      </c>
      <c r="E112" s="27">
        <f>SUM(E110:E111)</f>
        <v>115</v>
      </c>
      <c r="F112" s="2"/>
      <c r="G112" s="27">
        <f>SUM(G110:G111)</f>
        <v>0</v>
      </c>
      <c r="H112" s="52"/>
      <c r="I112" s="27">
        <f>SUM(I110:I111)</f>
        <v>0</v>
      </c>
      <c r="J112" s="52"/>
      <c r="K112" s="52"/>
      <c r="L112" s="52"/>
      <c r="N112" s="52"/>
      <c r="T112" s="52"/>
      <c r="U112" s="52"/>
      <c r="V112" s="52"/>
    </row>
    <row r="113" spans="1:22" s="54" customFormat="1" ht="12.75" customHeight="1" x14ac:dyDescent="0.2">
      <c r="A113" s="9"/>
      <c r="B113" s="11"/>
      <c r="C113" s="1"/>
      <c r="D113" s="1"/>
      <c r="E113" s="9"/>
      <c r="F113" s="2"/>
      <c r="G113" s="2"/>
      <c r="H113" s="52"/>
      <c r="I113" s="52"/>
      <c r="J113" s="52"/>
      <c r="K113" s="52"/>
      <c r="L113" s="52"/>
      <c r="N113" s="52"/>
      <c r="T113" s="52"/>
      <c r="U113" s="52"/>
      <c r="V113" s="52"/>
    </row>
    <row r="114" spans="1:22" s="54" customFormat="1" ht="12.75" customHeight="1" x14ac:dyDescent="0.2">
      <c r="A114" s="9"/>
      <c r="B114" s="11"/>
      <c r="C114" s="1"/>
      <c r="D114" s="1" t="s">
        <v>0</v>
      </c>
      <c r="E114" s="12">
        <f>E112+E106+E99</f>
        <v>199</v>
      </c>
      <c r="F114" s="2"/>
      <c r="G114" s="12">
        <f>G112+G106+G99</f>
        <v>0</v>
      </c>
      <c r="H114" s="52"/>
      <c r="I114" s="12">
        <f>I112+I106+I99</f>
        <v>0</v>
      </c>
      <c r="J114" s="52"/>
      <c r="K114" s="52"/>
      <c r="L114" s="52"/>
      <c r="N114" s="52"/>
      <c r="T114" s="52"/>
      <c r="U114" s="52"/>
      <c r="V114" s="52"/>
    </row>
    <row r="115" spans="1:22" s="54" customFormat="1" ht="12.75" customHeight="1" x14ac:dyDescent="0.2">
      <c r="A115" s="9"/>
      <c r="B115" s="11"/>
      <c r="C115" s="1"/>
      <c r="D115" s="1"/>
      <c r="E115" s="9"/>
      <c r="F115" s="2"/>
      <c r="G115" s="2"/>
      <c r="H115" s="52"/>
      <c r="I115" s="52"/>
      <c r="J115" s="52"/>
      <c r="K115" s="52"/>
      <c r="L115" s="52"/>
      <c r="N115" s="52"/>
      <c r="T115" s="52"/>
      <c r="U115" s="52"/>
      <c r="V115" s="52"/>
    </row>
    <row r="116" spans="1:22" s="54" customFormat="1" ht="12.75" customHeight="1" x14ac:dyDescent="0.2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N116" s="52"/>
      <c r="T116" s="52"/>
      <c r="U116" s="52"/>
      <c r="V116" s="52"/>
    </row>
    <row r="117" spans="1:22" s="54" customFormat="1" ht="12.75" customHeight="1" x14ac:dyDescent="0.2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N117" s="52"/>
      <c r="T117" s="52"/>
      <c r="U117" s="52"/>
      <c r="V117" s="52"/>
    </row>
    <row r="118" spans="1:22" s="54" customFormat="1" ht="12.75" customHeight="1" x14ac:dyDescent="0.2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N118" s="52"/>
      <c r="T118" s="52"/>
      <c r="U118" s="52"/>
      <c r="V118" s="52"/>
    </row>
    <row r="119" spans="1:22" s="54" customFormat="1" ht="12.75" customHeight="1" x14ac:dyDescent="0.2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N119" s="52"/>
      <c r="T119" s="52"/>
      <c r="U119" s="52"/>
      <c r="V119" s="52"/>
    </row>
  </sheetData>
  <mergeCells count="3">
    <mergeCell ref="A1:I1"/>
    <mergeCell ref="A2:I2"/>
    <mergeCell ref="A10:I10"/>
  </mergeCells>
  <printOptions horizontalCentered="1"/>
  <pageMargins left="0.35" right="0.35" top="0.75" bottom="0.75" header="0.5" footer="0.5"/>
  <pageSetup scale="59" fitToHeight="0" orientation="landscape" r:id="rId1"/>
  <headerFooter alignWithMargins="0">
    <oddFooter>&amp;R&amp;"Times New Roman,Bold"&amp;10&amp;A</oddFooter>
  </headerFooter>
  <rowBreaks count="1" manualBreakCount="1">
    <brk id="76" max="1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0E6EA3A48A41A280E962A053D42A" ma:contentTypeVersion="10" ma:contentTypeDescription="Create a new document." ma:contentTypeScope="" ma:versionID="130379ab7c96d859996e7265800e9ca3">
  <xsd:schema xmlns:xsd="http://www.w3.org/2001/XMLSchema" xmlns:xs="http://www.w3.org/2001/XMLSchema" xmlns:p="http://schemas.microsoft.com/office/2006/metadata/properties" xmlns:ns2="7c889e11-2f3c-4070-9ad9-cc7ef75586e0" targetNamespace="http://schemas.microsoft.com/office/2006/metadata/properties" ma:root="true" ma:fieldsID="872849370cc992d81fd5b461216b7a95" ns2:_="">
    <xsd:import namespace="7c889e11-2f3c-4070-9ad9-cc7ef75586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9e11-2f3c-4070-9ad9-cc7ef755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6B067F3-3E6E-41EF-AEB2-FE4724A7A9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89e11-2f3c-4070-9ad9-cc7ef7558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B063AD-78F0-4252-9771-FC45231CEB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DA9447-6927-44E5-9AA4-19843748161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c889e11-2f3c-4070-9ad9-cc7ef75586e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ASUMH Form A 2025-27</vt:lpstr>
      <vt:lpstr>ASUMH Vacancies</vt:lpstr>
      <vt:lpstr>'ASUMH Form A 2025-27'!Print_Area</vt:lpstr>
      <vt:lpstr>'ASUMH Vacancies'!Print_Area</vt:lpstr>
      <vt:lpstr>'ASUMH Form A 2025-27'!Print_Titles</vt:lpstr>
      <vt:lpstr>'ASUMH Vacancies'!Print_Titles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ASUMH 2015-17</dc:title>
  <dc:creator>CharletteM</dc:creator>
  <cp:lastModifiedBy>Chandra Robinson (ADHE)</cp:lastModifiedBy>
  <cp:lastPrinted>2020-05-18T13:23:57Z</cp:lastPrinted>
  <dcterms:created xsi:type="dcterms:W3CDTF">2011-09-01T22:54:03Z</dcterms:created>
  <dcterms:modified xsi:type="dcterms:W3CDTF">2024-04-16T14:21:36Z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0x010100C1990E6EA3A48A41A280E962A053D42A</vt:lpwstr>
  </property>
  <property fmtid="{D5CDD505-2E9C-101B-9397-08002B2CF9AE}" pid="3" name="TemplateUrl">
    <vt:lpwstr/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folderdetail">
    <vt:lpwstr/>
  </property>
</Properties>
</file>